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220" windowHeight="11340" tabRatio="932" activeTab="0"/>
  </bookViews>
  <sheets>
    <sheet name="Przedmioty wspólne 20-21" sheetId="1" r:id="rId1"/>
    <sheet name="Gra na instrumencie 20-21" sheetId="2" r:id="rId2"/>
    <sheet name="Śpiew 20-21" sheetId="3" r:id="rId3"/>
    <sheet name="Kompozycja i aranżacja 20-21" sheetId="4" r:id="rId4"/>
    <sheet name="SONGWRITING" sheetId="5" r:id="rId5"/>
    <sheet name="PRODUKCJA MUZYCZNA" sheetId="6" r:id="rId6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10"/>
            <color indexed="8"/>
            <rFont val="Calibri"/>
            <family val="2"/>
          </rPr>
          <t xml:space="preserve">Użytkownik Microsoft Office:
</t>
        </r>
        <r>
          <rPr>
            <sz val="16"/>
            <color indexed="8"/>
            <rFont val="Calibri"/>
            <family val="2"/>
          </rPr>
          <t xml:space="preserve">MOŻNA EW. TUTAJ ZAZNACZYĆ DO WYBORU:
SONGWRITING, COMBO, BIG BAND, MUZYKA ELEKTRONICZNA
</t>
        </r>
      </text>
    </comment>
    <comment ref="B9" authorId="0">
      <text>
        <r>
          <rPr>
            <b/>
            <sz val="10"/>
            <color indexed="8"/>
            <rFont val="Calibri"/>
            <family val="2"/>
          </rPr>
          <t xml:space="preserve">Użytkownik Microsoft Office:
</t>
        </r>
        <r>
          <rPr>
            <sz val="16"/>
            <color indexed="8"/>
            <rFont val="Calibri"/>
            <family val="2"/>
          </rPr>
          <t>PROPOZYCJA PRZENIESIENIA NA 3 I 4 SEMESTR; ANALOGICZNIE W KOLEJNYCH BLOKACH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10"/>
            <color indexed="8"/>
            <rFont val="Calibri"/>
            <family val="2"/>
          </rPr>
          <t xml:space="preserve">Użytkownik Microsoft Office:
</t>
        </r>
        <r>
          <rPr>
            <sz val="16"/>
            <color indexed="8"/>
            <rFont val="Calibri"/>
            <family val="2"/>
          </rPr>
          <t>PROWADZĄCY: Artur, Mariusz</t>
        </r>
      </text>
    </comment>
  </commentList>
</comments>
</file>

<file path=xl/sharedStrings.xml><?xml version="1.0" encoding="utf-8"?>
<sst xmlns="http://schemas.openxmlformats.org/spreadsheetml/2006/main" count="343" uniqueCount="80">
  <si>
    <t xml:space="preserve">  </t>
  </si>
  <si>
    <t>Jazz i muzyka estradowa (JiME), studia I stopnia, rok akademicki 2021/2022</t>
  </si>
  <si>
    <t>Lp.</t>
  </si>
  <si>
    <t>Nazwa przedmiotu</t>
  </si>
  <si>
    <t>Egz. po sem.</t>
  </si>
  <si>
    <t>Zaliczenie</t>
  </si>
  <si>
    <t>Godziny zajęć</t>
  </si>
  <si>
    <t>Rozkład godzin zajęć</t>
  </si>
  <si>
    <t>I</t>
  </si>
  <si>
    <t>II</t>
  </si>
  <si>
    <t>III</t>
  </si>
  <si>
    <t>1 sem.</t>
  </si>
  <si>
    <t>2 sem.</t>
  </si>
  <si>
    <t>3 sem.</t>
  </si>
  <si>
    <t xml:space="preserve">4 sem </t>
  </si>
  <si>
    <t>5 sem.</t>
  </si>
  <si>
    <t xml:space="preserve">6 sem </t>
  </si>
  <si>
    <t>Razem</t>
  </si>
  <si>
    <t>Wykł</t>
  </si>
  <si>
    <t>Ćw</t>
  </si>
  <si>
    <t>W</t>
  </si>
  <si>
    <t>ĆW</t>
  </si>
  <si>
    <t>ECTS</t>
  </si>
  <si>
    <t>A. MODUŁ KSZTAŁCENIA OGÓLNEGO</t>
  </si>
  <si>
    <t>WYKŁAD MONOGRAFICZNY</t>
  </si>
  <si>
    <t>Z</t>
  </si>
  <si>
    <t>WSTĘP DO FILOZOFII</t>
  </si>
  <si>
    <t>ZO</t>
  </si>
  <si>
    <t>JĘZYK OBCY*</t>
  </si>
  <si>
    <t>WYCHOWANIE FIZYCZNE*</t>
  </si>
  <si>
    <t>OCHRONA WŁASNOŚCI INTELEKTUALNEJ</t>
  </si>
  <si>
    <t>B. MODUŁ KSZTAŁCENIA PODSTAWOWEGO</t>
  </si>
  <si>
    <t>PODSTAWY LITERATURY I HISTORII JAZZU</t>
  </si>
  <si>
    <t>INSTRUMENTOZNAWSTWO Z AKUSTYKĄ</t>
  </si>
  <si>
    <t>PROPEDEUTYKA INSTRUMENTACJI</t>
  </si>
  <si>
    <t>KSZTAŁCENIE SŁUCHU</t>
  </si>
  <si>
    <t>HARMONIA JAZZOWA Z KSZTAŁCENIEM SŁUCHU</t>
  </si>
  <si>
    <t xml:space="preserve">ZASADY MUZYKI </t>
  </si>
  <si>
    <t>FORTEPIAN</t>
  </si>
  <si>
    <t xml:space="preserve">SEMINARIUM PRELEKCJI I KRYTYKI MUZYCZNEJ </t>
  </si>
  <si>
    <t>PODSTAWY ARANŻACJI</t>
  </si>
  <si>
    <t xml:space="preserve">C. MODUŁ KSZTAŁCENIA KIERUNKOWEGO </t>
  </si>
  <si>
    <t xml:space="preserve">IMPROWIZACJA </t>
  </si>
  <si>
    <t>WARSZTATY*</t>
  </si>
  <si>
    <t>HARMONIA JAZZOWA</t>
  </si>
  <si>
    <t>PROSEMINARIUM PRACY DYPLOMOWEJ</t>
  </si>
  <si>
    <t>SEMINARIUM LICENCJACKIE**</t>
  </si>
  <si>
    <t>PODSTAWY MARKETINGU W KULTURZE MUZYCZNEJ</t>
  </si>
  <si>
    <t xml:space="preserve">PROPEDEUTYKA DYRYGOWANIA </t>
  </si>
  <si>
    <t>PODSTAWY PROWADZENIA ZESPOŁÓW Z METODYKĄ</t>
  </si>
  <si>
    <t>SPECJALISTYCZNA LITERATURA MUZYCZNA</t>
  </si>
  <si>
    <t>PRACOWNIA DYPLOMOWA JiME</t>
  </si>
  <si>
    <t>PRAKTYKA W ZAKRESIE REALIZACJI DŹWIĘKU</t>
  </si>
  <si>
    <t>D. MODUŁ FAKULTATYWNY</t>
  </si>
  <si>
    <t>WYBRANY BLOK FAKULTATYWNY*</t>
  </si>
  <si>
    <t>RAZEM</t>
  </si>
  <si>
    <t>* Do wyboru studenta</t>
  </si>
  <si>
    <t>** z zakresu muzyki jazzowej i popularnej/ z zakresu muzyki klasycznej (do wyboru dla studenta)</t>
  </si>
  <si>
    <t>JiME GRA NA INSTRUMENCIE 2021/2022</t>
  </si>
  <si>
    <t>INSTRUMENT GŁÓWNY</t>
  </si>
  <si>
    <t>PRAKTYKA W ZAKRESIE AKOMPANIAMENTU INSTRUMENTALNEGO</t>
  </si>
  <si>
    <t>PODSTAWY AKOMPANIAMENTU FORTEPIANOWEGO</t>
  </si>
  <si>
    <t>PODSTAWY BIG-BANDU</t>
  </si>
  <si>
    <t>JiME ŚPIEW 2021/2022</t>
  </si>
  <si>
    <t>Wykł.</t>
  </si>
  <si>
    <t>PODSTAWY ŚPIEWU</t>
  </si>
  <si>
    <t>ANATOMIA, FIZJOLOGIA I PATOLOGIA NARZĄDU GŁOSU</t>
  </si>
  <si>
    <t>DYKCJA I RECYTACJA</t>
  </si>
  <si>
    <t>KOREPETYCJE WOKALNE</t>
  </si>
  <si>
    <t>CHÓR</t>
  </si>
  <si>
    <t>JiME KOMPOZYCJA I ARANŻACJA  2021/2022</t>
  </si>
  <si>
    <t>PODSTAWY KOMPOZYCJI I ARANŻACJI</t>
  </si>
  <si>
    <t>zal. z oc.</t>
  </si>
  <si>
    <t>CZYTANIE PARTYTUR</t>
  </si>
  <si>
    <t xml:space="preserve">JiME SONGWRITING 2021/2022  </t>
  </si>
  <si>
    <t>SONGWRITING</t>
  </si>
  <si>
    <t>KOREPETYCJE WOKALNE / PODSTAWY BIG-BANDU  (do wyboru w zależności od preferencji i umiejętności studenta)</t>
  </si>
  <si>
    <t>ŚPIEW / INSTRUMENT (do wyboru w zależności od preferencji i umiejętności studenta)</t>
  </si>
  <si>
    <t>PRODUKCJA MUZYCZNA 2021/2022</t>
  </si>
  <si>
    <t>PRODUKCJA MUZYCZNA</t>
  </si>
</sst>
</file>

<file path=xl/styles.xml><?xml version="1.0" encoding="utf-8"?>
<styleSheet xmlns="http://schemas.openxmlformats.org/spreadsheetml/2006/main">
  <numFmts count="9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dd\ mmm"/>
  </numFmts>
  <fonts count="67">
    <font>
      <sz val="10"/>
      <name val="Arial"/>
      <family val="2"/>
    </font>
    <font>
      <sz val="1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2"/>
      <name val="Calibri"/>
      <family val="0"/>
    </font>
    <font>
      <sz val="9"/>
      <name val="Calibri"/>
      <family val="2"/>
    </font>
    <font>
      <sz val="20"/>
      <name val="Calibri"/>
      <family val="2"/>
    </font>
    <font>
      <i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4"/>
      <name val="Calibri"/>
      <family val="2"/>
    </font>
    <font>
      <b/>
      <sz val="12"/>
      <name val="Calibri"/>
      <family val="0"/>
    </font>
    <font>
      <sz val="14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10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i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5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rgb="FF3F3F3F"/>
      <name val="Calibri"/>
      <family val="2"/>
    </font>
    <font>
      <sz val="12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2" applyNumberFormat="0" applyFill="0" applyAlignment="0" applyProtection="0"/>
    <xf numFmtId="0" fontId="54" fillId="28" borderId="3" applyNumberFormat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7" applyNumberFormat="0" applyFont="0" applyAlignment="0" applyProtection="0"/>
    <xf numFmtId="0" fontId="59" fillId="31" borderId="1" applyNumberFormat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20" fillId="33" borderId="10" xfId="0" applyFont="1" applyFill="1" applyBorder="1" applyAlignment="1">
      <alignment horizontal="right" vertical="top" wrapText="1"/>
    </xf>
    <xf numFmtId="0" fontId="16" fillId="0" borderId="10" xfId="0" applyFont="1" applyBorder="1" applyAlignment="1">
      <alignment vertical="center"/>
    </xf>
    <xf numFmtId="0" fontId="11" fillId="0" borderId="14" xfId="0" applyFont="1" applyFill="1" applyBorder="1" applyAlignment="1">
      <alignment horizontal="right" vertical="top" wrapText="1"/>
    </xf>
    <xf numFmtId="0" fontId="16" fillId="34" borderId="1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right" vertical="top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4" fillId="0" borderId="15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right" vertical="top" wrapText="1"/>
    </xf>
    <xf numFmtId="0" fontId="23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right" vertical="top" wrapText="1"/>
    </xf>
    <xf numFmtId="0" fontId="22" fillId="33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right" vertical="top"/>
    </xf>
    <xf numFmtId="0" fontId="6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 vertical="top"/>
    </xf>
    <xf numFmtId="0" fontId="26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right" vertical="top"/>
    </xf>
    <xf numFmtId="0" fontId="26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right" vertical="top"/>
    </xf>
    <xf numFmtId="0" fontId="27" fillId="0" borderId="20" xfId="0" applyFont="1" applyFill="1" applyBorder="1" applyAlignment="1">
      <alignment horizontal="right" vertical="top"/>
    </xf>
    <xf numFmtId="0" fontId="28" fillId="33" borderId="10" xfId="0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45" wrapText="1"/>
    </xf>
    <xf numFmtId="0" fontId="8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</cellXfs>
  <cellStyles count="48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tat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Currency" xfId="58"/>
    <cellStyle name="Currency [0]" xfId="59"/>
    <cellStyle name="Wyjście" xfId="60"/>
    <cellStyle name="Zł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V46"/>
  <sheetViews>
    <sheetView tabSelected="1" zoomScale="50" zoomScaleNormal="50" workbookViewId="0" topLeftCell="A1">
      <selection activeCell="W44" sqref="W44"/>
    </sheetView>
  </sheetViews>
  <sheetFormatPr defaultColWidth="11.57421875" defaultRowHeight="13.5" customHeight="1"/>
  <cols>
    <col min="1" max="1" width="5.421875" style="1" customWidth="1"/>
    <col min="2" max="2" width="65.7109375" style="2" customWidth="1"/>
    <col min="3" max="3" width="10.00390625" style="2" customWidth="1"/>
    <col min="4" max="4" width="13.28125" style="2" customWidth="1"/>
    <col min="5" max="5" width="9.421875" style="2" customWidth="1"/>
    <col min="6" max="6" width="7.7109375" style="2" customWidth="1"/>
    <col min="7" max="7" width="8.7109375" style="2" customWidth="1"/>
    <col min="8" max="8" width="5.7109375" style="2" customWidth="1"/>
    <col min="9" max="9" width="7.421875" style="2" customWidth="1"/>
    <col min="10" max="11" width="5.7109375" style="2" customWidth="1"/>
    <col min="12" max="12" width="8.421875" style="2" customWidth="1"/>
    <col min="13" max="14" width="5.7109375" style="2" customWidth="1"/>
    <col min="15" max="15" width="9.140625" style="2" customWidth="1"/>
    <col min="16" max="17" width="5.7109375" style="2" customWidth="1"/>
    <col min="18" max="18" width="7.7109375" style="2" customWidth="1"/>
    <col min="19" max="20" width="5.7109375" style="2" customWidth="1"/>
    <col min="21" max="21" width="7.421875" style="2" customWidth="1"/>
    <col min="22" max="23" width="5.7109375" style="2" customWidth="1"/>
    <col min="24" max="24" width="8.00390625" style="2" customWidth="1"/>
    <col min="25" max="25" width="5.7109375" style="2" customWidth="1"/>
    <col min="26" max="26" width="7.421875" style="3" customWidth="1"/>
    <col min="27" max="28" width="11.421875" style="130" customWidth="1"/>
    <col min="29" max="16384" width="11.421875" style="4" customWidth="1"/>
  </cols>
  <sheetData>
    <row r="1" spans="1:256" s="8" customFormat="1" ht="15" customHeight="1">
      <c r="A1" s="5"/>
      <c r="B1" s="6"/>
      <c r="C1" s="6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46"/>
      <c r="AB1" s="46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26.2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7"/>
      <c r="AA2" s="46"/>
      <c r="AB2" s="46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" customFormat="1" ht="16.5" customHeight="1">
      <c r="A3" s="108" t="s">
        <v>2</v>
      </c>
      <c r="B3" s="109" t="s">
        <v>3</v>
      </c>
      <c r="C3" s="110" t="s">
        <v>4</v>
      </c>
      <c r="D3" s="110" t="s">
        <v>5</v>
      </c>
      <c r="E3" s="111" t="s">
        <v>6</v>
      </c>
      <c r="F3" s="111"/>
      <c r="G3" s="111"/>
      <c r="H3" s="111" t="s">
        <v>7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03"/>
      <c r="AA3" s="128"/>
      <c r="AB3" s="128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13.5" customHeight="1">
      <c r="A4" s="108"/>
      <c r="B4" s="109"/>
      <c r="C4" s="110"/>
      <c r="D4" s="110"/>
      <c r="E4" s="111"/>
      <c r="F4" s="111"/>
      <c r="G4" s="111"/>
      <c r="H4" s="104" t="s">
        <v>8</v>
      </c>
      <c r="I4" s="104"/>
      <c r="J4" s="104"/>
      <c r="K4" s="104"/>
      <c r="L4" s="104"/>
      <c r="M4" s="104"/>
      <c r="N4" s="104" t="s">
        <v>9</v>
      </c>
      <c r="O4" s="104"/>
      <c r="P4" s="104"/>
      <c r="Q4" s="104"/>
      <c r="R4" s="104"/>
      <c r="S4" s="104"/>
      <c r="T4" s="104" t="s">
        <v>10</v>
      </c>
      <c r="U4" s="104"/>
      <c r="V4" s="104"/>
      <c r="W4" s="104"/>
      <c r="X4" s="104"/>
      <c r="Y4" s="104"/>
      <c r="Z4" s="103"/>
      <c r="AA4" s="128"/>
      <c r="AB4" s="128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13.5" customHeight="1">
      <c r="A5" s="108"/>
      <c r="B5" s="109"/>
      <c r="C5" s="110"/>
      <c r="D5" s="110"/>
      <c r="E5" s="111"/>
      <c r="F5" s="111"/>
      <c r="G5" s="111"/>
      <c r="H5" s="105" t="s">
        <v>11</v>
      </c>
      <c r="I5" s="105"/>
      <c r="J5" s="105"/>
      <c r="K5" s="106" t="s">
        <v>12</v>
      </c>
      <c r="L5" s="106"/>
      <c r="M5" s="106"/>
      <c r="N5" s="105" t="s">
        <v>13</v>
      </c>
      <c r="O5" s="105"/>
      <c r="P5" s="105"/>
      <c r="Q5" s="106" t="s">
        <v>14</v>
      </c>
      <c r="R5" s="106"/>
      <c r="S5" s="106"/>
      <c r="T5" s="105" t="s">
        <v>15</v>
      </c>
      <c r="U5" s="105"/>
      <c r="V5" s="105"/>
      <c r="W5" s="106" t="s">
        <v>16</v>
      </c>
      <c r="X5" s="106"/>
      <c r="Y5" s="106"/>
      <c r="Z5" s="103"/>
      <c r="AA5" s="128"/>
      <c r="AB5" s="128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3.5" customHeight="1">
      <c r="A6" s="108"/>
      <c r="B6" s="109"/>
      <c r="C6" s="110"/>
      <c r="D6" s="110"/>
      <c r="E6" s="102" t="s">
        <v>17</v>
      </c>
      <c r="F6" s="102" t="s">
        <v>18</v>
      </c>
      <c r="G6" s="102" t="s">
        <v>19</v>
      </c>
      <c r="H6" s="101" t="s">
        <v>20</v>
      </c>
      <c r="I6" s="101" t="s">
        <v>21</v>
      </c>
      <c r="J6" s="101" t="s">
        <v>22</v>
      </c>
      <c r="K6" s="102" t="s">
        <v>20</v>
      </c>
      <c r="L6" s="102" t="s">
        <v>21</v>
      </c>
      <c r="M6" s="102" t="s">
        <v>22</v>
      </c>
      <c r="N6" s="101" t="s">
        <v>20</v>
      </c>
      <c r="O6" s="101" t="s">
        <v>21</v>
      </c>
      <c r="P6" s="101" t="s">
        <v>22</v>
      </c>
      <c r="Q6" s="102" t="s">
        <v>20</v>
      </c>
      <c r="R6" s="102" t="s">
        <v>21</v>
      </c>
      <c r="S6" s="102" t="s">
        <v>22</v>
      </c>
      <c r="T6" s="101" t="s">
        <v>20</v>
      </c>
      <c r="U6" s="101" t="s">
        <v>21</v>
      </c>
      <c r="V6" s="101" t="s">
        <v>22</v>
      </c>
      <c r="W6" s="102" t="s">
        <v>20</v>
      </c>
      <c r="X6" s="102" t="s">
        <v>21</v>
      </c>
      <c r="Y6" s="102" t="s">
        <v>22</v>
      </c>
      <c r="Z6" s="103"/>
      <c r="AA6" s="128"/>
      <c r="AB6" s="128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3.5" customHeight="1">
      <c r="A7" s="108"/>
      <c r="B7" s="109"/>
      <c r="C7" s="110"/>
      <c r="D7" s="110"/>
      <c r="E7" s="102"/>
      <c r="F7" s="102"/>
      <c r="G7" s="102"/>
      <c r="H7" s="101"/>
      <c r="I7" s="101"/>
      <c r="J7" s="101"/>
      <c r="K7" s="102"/>
      <c r="L7" s="102"/>
      <c r="M7" s="102"/>
      <c r="N7" s="101"/>
      <c r="O7" s="101"/>
      <c r="P7" s="101"/>
      <c r="Q7" s="102"/>
      <c r="R7" s="102"/>
      <c r="S7" s="102"/>
      <c r="T7" s="101"/>
      <c r="U7" s="101"/>
      <c r="V7" s="101"/>
      <c r="W7" s="102"/>
      <c r="X7" s="102"/>
      <c r="Y7" s="102"/>
      <c r="Z7" s="103"/>
      <c r="AA7" s="128"/>
      <c r="AB7" s="128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3.5" customHeight="1">
      <c r="A8" s="108"/>
      <c r="B8" s="109"/>
      <c r="C8" s="110"/>
      <c r="D8" s="110"/>
      <c r="E8" s="102"/>
      <c r="F8" s="102"/>
      <c r="G8" s="102"/>
      <c r="H8" s="101"/>
      <c r="I8" s="101"/>
      <c r="J8" s="101"/>
      <c r="K8" s="102"/>
      <c r="L8" s="102"/>
      <c r="M8" s="102"/>
      <c r="N8" s="101"/>
      <c r="O8" s="101"/>
      <c r="P8" s="101"/>
      <c r="Q8" s="102"/>
      <c r="R8" s="102"/>
      <c r="S8" s="102"/>
      <c r="T8" s="101"/>
      <c r="U8" s="101"/>
      <c r="V8" s="101"/>
      <c r="W8" s="102"/>
      <c r="X8" s="102"/>
      <c r="Y8" s="102"/>
      <c r="Z8" s="103"/>
      <c r="AA8" s="128"/>
      <c r="AB8" s="128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21" customHeight="1">
      <c r="A9" s="99" t="s">
        <v>23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3"/>
      <c r="AA9" s="128">
        <f>SUM(AA10:AA14)</f>
        <v>18</v>
      </c>
      <c r="AB9" s="128">
        <f>SUM(E10:E14)</f>
        <v>315</v>
      </c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24.75" customHeight="1">
      <c r="A10" s="11">
        <v>1</v>
      </c>
      <c r="B10" s="12" t="s">
        <v>24</v>
      </c>
      <c r="C10" s="13"/>
      <c r="D10" s="10" t="s">
        <v>25</v>
      </c>
      <c r="E10" s="10">
        <f>F10+G10</f>
        <v>60</v>
      </c>
      <c r="F10" s="10">
        <f aca="true" t="shared" si="0" ref="F10:G14">SUM(H10+K10+N10+Q10+T10+W10)</f>
        <v>60</v>
      </c>
      <c r="G10" s="10">
        <f t="shared" si="0"/>
        <v>0</v>
      </c>
      <c r="H10" s="14"/>
      <c r="I10" s="14"/>
      <c r="J10" s="15"/>
      <c r="K10" s="16"/>
      <c r="L10" s="16"/>
      <c r="M10" s="17"/>
      <c r="N10" s="14"/>
      <c r="O10" s="14"/>
      <c r="P10" s="15"/>
      <c r="Q10" s="16"/>
      <c r="R10" s="16"/>
      <c r="S10" s="17"/>
      <c r="T10" s="14">
        <v>30</v>
      </c>
      <c r="U10" s="14"/>
      <c r="V10" s="15">
        <v>2</v>
      </c>
      <c r="W10" s="16">
        <v>30</v>
      </c>
      <c r="X10" s="16"/>
      <c r="Y10" s="17">
        <v>2</v>
      </c>
      <c r="Z10" s="3"/>
      <c r="AA10" s="128">
        <f>J10+M10+P10+S10+V10+Y10</f>
        <v>4</v>
      </c>
      <c r="AB10" s="128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0" customFormat="1" ht="24.75" customHeight="1">
      <c r="A11" s="11">
        <v>2</v>
      </c>
      <c r="B11" s="12" t="s">
        <v>26</v>
      </c>
      <c r="C11" s="13">
        <v>2</v>
      </c>
      <c r="D11" s="18" t="s">
        <v>27</v>
      </c>
      <c r="E11" s="10">
        <f>F11+G11</f>
        <v>60</v>
      </c>
      <c r="F11" s="10">
        <f t="shared" si="0"/>
        <v>60</v>
      </c>
      <c r="G11" s="10">
        <f t="shared" si="0"/>
        <v>0</v>
      </c>
      <c r="H11" s="14">
        <v>30</v>
      </c>
      <c r="I11" s="14"/>
      <c r="J11" s="15">
        <v>2</v>
      </c>
      <c r="K11" s="16">
        <v>30</v>
      </c>
      <c r="L11" s="16"/>
      <c r="M11" s="17">
        <v>3</v>
      </c>
      <c r="N11" s="14"/>
      <c r="O11" s="14"/>
      <c r="P11" s="15"/>
      <c r="Q11" s="16"/>
      <c r="R11" s="16"/>
      <c r="S11" s="17"/>
      <c r="T11" s="14"/>
      <c r="U11" s="14"/>
      <c r="V11" s="15"/>
      <c r="W11" s="16"/>
      <c r="X11" s="16"/>
      <c r="Y11" s="17"/>
      <c r="Z11" s="19"/>
      <c r="AA11" s="128">
        <f>J11+M11+P11+S11+V11+Y11</f>
        <v>5</v>
      </c>
      <c r="AB11" s="46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" customFormat="1" ht="24.75" customHeight="1">
      <c r="A12" s="11">
        <v>3</v>
      </c>
      <c r="B12" s="12" t="s">
        <v>28</v>
      </c>
      <c r="C12" s="13">
        <v>4</v>
      </c>
      <c r="D12" s="18" t="s">
        <v>27</v>
      </c>
      <c r="E12" s="10">
        <f>F12+G12</f>
        <v>120</v>
      </c>
      <c r="F12" s="10">
        <f t="shared" si="0"/>
        <v>0</v>
      </c>
      <c r="G12" s="10">
        <f t="shared" si="0"/>
        <v>120</v>
      </c>
      <c r="H12" s="14"/>
      <c r="I12" s="14">
        <v>30</v>
      </c>
      <c r="J12" s="15">
        <v>2</v>
      </c>
      <c r="K12" s="16"/>
      <c r="L12" s="16">
        <v>30</v>
      </c>
      <c r="M12" s="17">
        <v>2</v>
      </c>
      <c r="N12" s="14"/>
      <c r="O12" s="14">
        <v>30</v>
      </c>
      <c r="P12" s="15">
        <v>2</v>
      </c>
      <c r="Q12" s="16"/>
      <c r="R12" s="16">
        <v>30</v>
      </c>
      <c r="S12" s="17">
        <v>2</v>
      </c>
      <c r="T12" s="14"/>
      <c r="U12" s="14"/>
      <c r="V12" s="15"/>
      <c r="W12" s="16"/>
      <c r="X12" s="16"/>
      <c r="Y12" s="17"/>
      <c r="Z12" s="19"/>
      <c r="AA12" s="128">
        <f>J12+M12+P12+S12+V12+Y12</f>
        <v>8</v>
      </c>
      <c r="AB12" s="128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24.75" customHeight="1">
      <c r="A13" s="11">
        <v>4</v>
      </c>
      <c r="B13" s="12" t="s">
        <v>29</v>
      </c>
      <c r="C13" s="13"/>
      <c r="D13" s="18" t="s">
        <v>27</v>
      </c>
      <c r="E13" s="10">
        <f>F13+G13</f>
        <v>60</v>
      </c>
      <c r="F13" s="10">
        <f t="shared" si="0"/>
        <v>0</v>
      </c>
      <c r="G13" s="10">
        <f t="shared" si="0"/>
        <v>60</v>
      </c>
      <c r="H13" s="14"/>
      <c r="I13" s="14">
        <v>30</v>
      </c>
      <c r="J13" s="15">
        <v>0</v>
      </c>
      <c r="K13" s="16"/>
      <c r="L13" s="16">
        <v>30</v>
      </c>
      <c r="M13" s="17">
        <v>0</v>
      </c>
      <c r="N13" s="14"/>
      <c r="O13" s="14"/>
      <c r="P13" s="15"/>
      <c r="Q13" s="16"/>
      <c r="R13" s="16"/>
      <c r="S13" s="17"/>
      <c r="T13" s="14"/>
      <c r="U13" s="14"/>
      <c r="V13" s="15"/>
      <c r="W13" s="16"/>
      <c r="X13" s="16"/>
      <c r="Y13" s="17"/>
      <c r="Z13" s="19"/>
      <c r="AA13" s="128">
        <f>J13+M13+P13+S13+V13+Y13</f>
        <v>0</v>
      </c>
      <c r="AB13" s="128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" customFormat="1" ht="24.75" customHeight="1">
      <c r="A14" s="11">
        <v>5</v>
      </c>
      <c r="B14" s="12" t="s">
        <v>30</v>
      </c>
      <c r="C14" s="13"/>
      <c r="D14" s="10" t="s">
        <v>25</v>
      </c>
      <c r="E14" s="10">
        <f>F14+G14</f>
        <v>15</v>
      </c>
      <c r="F14" s="10">
        <f t="shared" si="0"/>
        <v>0</v>
      </c>
      <c r="G14" s="10">
        <f t="shared" si="0"/>
        <v>15</v>
      </c>
      <c r="H14" s="14"/>
      <c r="I14" s="14"/>
      <c r="J14" s="15"/>
      <c r="K14" s="16"/>
      <c r="L14" s="16"/>
      <c r="M14" s="17"/>
      <c r="N14" s="14"/>
      <c r="O14" s="14"/>
      <c r="P14" s="15"/>
      <c r="Q14" s="16"/>
      <c r="R14" s="16"/>
      <c r="S14" s="17"/>
      <c r="T14" s="14"/>
      <c r="U14" s="14"/>
      <c r="V14" s="15"/>
      <c r="W14" s="16"/>
      <c r="X14" s="16">
        <v>15</v>
      </c>
      <c r="Y14" s="17">
        <v>1</v>
      </c>
      <c r="Z14" s="19"/>
      <c r="AA14" s="128">
        <f>J14+M14+P14+S14+V14+Y14</f>
        <v>1</v>
      </c>
      <c r="AB14" s="128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0" customFormat="1" ht="21" customHeight="1">
      <c r="A15" s="99" t="s">
        <v>31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9"/>
      <c r="AA15" s="46">
        <f>SUM(AA16:AA24)</f>
        <v>48</v>
      </c>
      <c r="AB15" s="46">
        <f>SUM(E16:E24)</f>
        <v>525</v>
      </c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0" customFormat="1" ht="24.75" customHeight="1">
      <c r="A16" s="23">
        <v>1</v>
      </c>
      <c r="B16" s="24" t="s">
        <v>32</v>
      </c>
      <c r="C16" s="13">
        <v>4</v>
      </c>
      <c r="D16" s="18" t="s">
        <v>27</v>
      </c>
      <c r="E16" s="10">
        <f aca="true" t="shared" si="1" ref="E16:E24">F16+G16</f>
        <v>120</v>
      </c>
      <c r="F16" s="10">
        <f aca="true" t="shared" si="2" ref="F16:F24">SUM(H16+K16+N16+Q16+T16+W16)</f>
        <v>120</v>
      </c>
      <c r="G16" s="10">
        <f aca="true" t="shared" si="3" ref="G16:G24">SUM(I16+L16+O16+R16+U16+X16)</f>
        <v>0</v>
      </c>
      <c r="H16" s="14">
        <v>30</v>
      </c>
      <c r="I16" s="14"/>
      <c r="J16" s="15">
        <v>2</v>
      </c>
      <c r="K16" s="16">
        <v>30</v>
      </c>
      <c r="L16" s="16"/>
      <c r="M16" s="17">
        <v>2</v>
      </c>
      <c r="N16" s="14">
        <v>30</v>
      </c>
      <c r="O16" s="14"/>
      <c r="P16" s="15">
        <v>2</v>
      </c>
      <c r="Q16" s="16">
        <v>30</v>
      </c>
      <c r="R16" s="16"/>
      <c r="S16" s="17">
        <v>2</v>
      </c>
      <c r="T16" s="14"/>
      <c r="U16" s="14"/>
      <c r="V16" s="15"/>
      <c r="W16" s="16"/>
      <c r="X16" s="16"/>
      <c r="Y16" s="17"/>
      <c r="Z16" s="25"/>
      <c r="AA16" s="128">
        <f>J16+M16+P16+S16+V16+Y16</f>
        <v>8</v>
      </c>
      <c r="AB16" s="46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2" customFormat="1" ht="24.75" customHeight="1">
      <c r="A17" s="23">
        <v>2</v>
      </c>
      <c r="B17" s="26" t="s">
        <v>33</v>
      </c>
      <c r="C17" s="13"/>
      <c r="D17" s="18" t="s">
        <v>27</v>
      </c>
      <c r="E17" s="10">
        <f t="shared" si="1"/>
        <v>30</v>
      </c>
      <c r="F17" s="10">
        <f t="shared" si="2"/>
        <v>15</v>
      </c>
      <c r="G17" s="10">
        <f t="shared" si="3"/>
        <v>15</v>
      </c>
      <c r="H17" s="14">
        <v>15</v>
      </c>
      <c r="I17" s="14"/>
      <c r="J17" s="15">
        <v>2</v>
      </c>
      <c r="K17" s="16"/>
      <c r="L17" s="16">
        <v>15</v>
      </c>
      <c r="M17" s="17">
        <v>2</v>
      </c>
      <c r="N17" s="14"/>
      <c r="O17" s="14"/>
      <c r="P17" s="15"/>
      <c r="Q17" s="16"/>
      <c r="R17" s="16"/>
      <c r="S17" s="17"/>
      <c r="T17" s="14"/>
      <c r="U17" s="14"/>
      <c r="V17" s="15"/>
      <c r="W17" s="16"/>
      <c r="X17" s="16"/>
      <c r="Y17" s="17"/>
      <c r="Z17" s="25"/>
      <c r="AA17" s="128">
        <f>J17+M17+P17+S17+V17+Y17</f>
        <v>4</v>
      </c>
      <c r="AB17" s="128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7" customFormat="1" ht="24.75" customHeight="1">
      <c r="A18" s="23">
        <v>3</v>
      </c>
      <c r="B18" s="24" t="s">
        <v>34</v>
      </c>
      <c r="C18" s="13"/>
      <c r="D18" s="18" t="s">
        <v>27</v>
      </c>
      <c r="E18" s="10">
        <f t="shared" si="1"/>
        <v>30</v>
      </c>
      <c r="F18" s="10">
        <f t="shared" si="2"/>
        <v>0</v>
      </c>
      <c r="G18" s="10">
        <f t="shared" si="3"/>
        <v>30</v>
      </c>
      <c r="H18" s="14"/>
      <c r="I18" s="14"/>
      <c r="J18" s="15"/>
      <c r="K18" s="16"/>
      <c r="L18" s="16"/>
      <c r="M18" s="17"/>
      <c r="N18" s="14"/>
      <c r="O18" s="14">
        <v>15</v>
      </c>
      <c r="P18" s="15">
        <v>2</v>
      </c>
      <c r="Q18" s="16"/>
      <c r="R18" s="16">
        <v>15</v>
      </c>
      <c r="S18" s="17">
        <v>2</v>
      </c>
      <c r="T18" s="14"/>
      <c r="U18" s="14"/>
      <c r="V18" s="15"/>
      <c r="W18" s="16"/>
      <c r="X18" s="16"/>
      <c r="Y18" s="17"/>
      <c r="Z18" s="25"/>
      <c r="AA18" s="128">
        <f>J18+M18+P18+S18+V18+Y18</f>
        <v>4</v>
      </c>
      <c r="AB18" s="1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7" customFormat="1" ht="24.75" customHeight="1">
      <c r="A19" s="23">
        <v>4</v>
      </c>
      <c r="B19" s="24" t="s">
        <v>35</v>
      </c>
      <c r="C19" s="13">
        <v>4</v>
      </c>
      <c r="D19" s="18" t="s">
        <v>27</v>
      </c>
      <c r="E19" s="10">
        <f t="shared" si="1"/>
        <v>60</v>
      </c>
      <c r="F19" s="10">
        <f t="shared" si="2"/>
        <v>0</v>
      </c>
      <c r="G19" s="10">
        <f t="shared" si="3"/>
        <v>60</v>
      </c>
      <c r="H19" s="14"/>
      <c r="I19" s="14">
        <v>15</v>
      </c>
      <c r="J19" s="15">
        <v>2</v>
      </c>
      <c r="K19" s="16"/>
      <c r="L19" s="16">
        <v>15</v>
      </c>
      <c r="M19" s="17">
        <v>2</v>
      </c>
      <c r="N19" s="14"/>
      <c r="O19" s="14">
        <v>15</v>
      </c>
      <c r="P19" s="15">
        <v>2</v>
      </c>
      <c r="Q19" s="16"/>
      <c r="R19" s="16">
        <v>15</v>
      </c>
      <c r="S19" s="17">
        <v>2</v>
      </c>
      <c r="T19" s="14"/>
      <c r="U19" s="14"/>
      <c r="V19" s="15"/>
      <c r="W19" s="16"/>
      <c r="X19" s="16"/>
      <c r="Y19" s="17"/>
      <c r="Z19" s="19"/>
      <c r="AA19" s="128">
        <f>J19+M19+P19+S19+V19+Y19</f>
        <v>8</v>
      </c>
      <c r="AB19" s="1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7" customFormat="1" ht="24.75" customHeight="1">
      <c r="A20" s="23">
        <v>5</v>
      </c>
      <c r="B20" s="24" t="s">
        <v>36</v>
      </c>
      <c r="C20" s="13"/>
      <c r="D20" s="18" t="s">
        <v>27</v>
      </c>
      <c r="E20" s="10">
        <f t="shared" si="1"/>
        <v>30</v>
      </c>
      <c r="F20" s="10">
        <f t="shared" si="2"/>
        <v>0</v>
      </c>
      <c r="G20" s="10">
        <f t="shared" si="3"/>
        <v>30</v>
      </c>
      <c r="H20" s="14"/>
      <c r="I20" s="14"/>
      <c r="J20" s="15"/>
      <c r="K20" s="16"/>
      <c r="L20" s="16"/>
      <c r="M20" s="17"/>
      <c r="N20" s="14"/>
      <c r="O20" s="14"/>
      <c r="P20" s="15"/>
      <c r="Q20" s="16"/>
      <c r="R20" s="16"/>
      <c r="S20" s="17"/>
      <c r="T20" s="14"/>
      <c r="U20" s="14">
        <v>15</v>
      </c>
      <c r="V20" s="15">
        <v>2</v>
      </c>
      <c r="W20" s="16"/>
      <c r="X20" s="16">
        <v>15</v>
      </c>
      <c r="Y20" s="17">
        <v>1</v>
      </c>
      <c r="Z20" s="19"/>
      <c r="AA20" s="128">
        <f>J20+M20+P20+S20+V20+Y20</f>
        <v>3</v>
      </c>
      <c r="AB20" s="1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9" customFormat="1" ht="24.75" customHeight="1">
      <c r="A21" s="23">
        <v>6</v>
      </c>
      <c r="B21" s="24" t="s">
        <v>37</v>
      </c>
      <c r="C21" s="13">
        <v>1</v>
      </c>
      <c r="D21" s="18" t="s">
        <v>27</v>
      </c>
      <c r="E21" s="10">
        <f t="shared" si="1"/>
        <v>45</v>
      </c>
      <c r="F21" s="10">
        <f t="shared" si="2"/>
        <v>15</v>
      </c>
      <c r="G21" s="10">
        <f t="shared" si="3"/>
        <v>30</v>
      </c>
      <c r="H21" s="14">
        <v>15</v>
      </c>
      <c r="I21" s="14">
        <v>30</v>
      </c>
      <c r="J21" s="15">
        <v>3</v>
      </c>
      <c r="K21" s="16"/>
      <c r="L21" s="16"/>
      <c r="M21" s="17"/>
      <c r="N21" s="14"/>
      <c r="O21" s="14"/>
      <c r="P21" s="15"/>
      <c r="Q21" s="16"/>
      <c r="R21" s="16"/>
      <c r="S21" s="17"/>
      <c r="T21" s="14"/>
      <c r="U21" s="14"/>
      <c r="V21" s="15"/>
      <c r="W21" s="16"/>
      <c r="X21" s="16"/>
      <c r="Y21" s="17"/>
      <c r="Z21" s="19"/>
      <c r="AA21" s="128">
        <f>J21+M21+P21+S21+V21+Y21</f>
        <v>3</v>
      </c>
      <c r="AB21" s="46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7" customFormat="1" ht="24.75" customHeight="1">
      <c r="A22" s="23">
        <v>7</v>
      </c>
      <c r="B22" s="26" t="s">
        <v>38</v>
      </c>
      <c r="C22" s="13"/>
      <c r="D22" s="18" t="s">
        <v>27</v>
      </c>
      <c r="E22" s="10">
        <f t="shared" si="1"/>
        <v>60</v>
      </c>
      <c r="F22" s="10">
        <f t="shared" si="2"/>
        <v>0</v>
      </c>
      <c r="G22" s="10">
        <f t="shared" si="3"/>
        <v>60</v>
      </c>
      <c r="H22" s="14"/>
      <c r="I22" s="14">
        <v>15</v>
      </c>
      <c r="J22" s="15">
        <v>2</v>
      </c>
      <c r="K22" s="16"/>
      <c r="L22" s="16">
        <v>15</v>
      </c>
      <c r="M22" s="17">
        <v>2</v>
      </c>
      <c r="N22" s="14"/>
      <c r="O22" s="14">
        <v>15</v>
      </c>
      <c r="P22" s="15">
        <v>2</v>
      </c>
      <c r="Q22" s="16"/>
      <c r="R22" s="16">
        <v>15</v>
      </c>
      <c r="S22" s="17">
        <v>2</v>
      </c>
      <c r="T22" s="14"/>
      <c r="U22" s="14"/>
      <c r="V22" s="15"/>
      <c r="W22" s="16"/>
      <c r="X22" s="16"/>
      <c r="Y22" s="17"/>
      <c r="Z22" s="19"/>
      <c r="AA22" s="128">
        <f>J22+M22+P22+S22+V22+Y22</f>
        <v>8</v>
      </c>
      <c r="AB22" s="1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9" customFormat="1" ht="24.75" customHeight="1">
      <c r="A23" s="23">
        <v>8</v>
      </c>
      <c r="B23" s="24" t="s">
        <v>39</v>
      </c>
      <c r="C23" s="13"/>
      <c r="D23" s="18" t="s">
        <v>27</v>
      </c>
      <c r="E23" s="10">
        <f t="shared" si="1"/>
        <v>30</v>
      </c>
      <c r="F23" s="10">
        <f t="shared" si="2"/>
        <v>0</v>
      </c>
      <c r="G23" s="10">
        <f t="shared" si="3"/>
        <v>30</v>
      </c>
      <c r="H23" s="14"/>
      <c r="I23" s="14"/>
      <c r="J23" s="15"/>
      <c r="K23" s="16"/>
      <c r="L23" s="16"/>
      <c r="M23" s="17"/>
      <c r="N23" s="14"/>
      <c r="O23" s="14"/>
      <c r="P23" s="15"/>
      <c r="Q23" s="16"/>
      <c r="R23" s="16"/>
      <c r="S23" s="17"/>
      <c r="T23" s="14"/>
      <c r="U23" s="14">
        <v>30</v>
      </c>
      <c r="V23" s="15">
        <v>2</v>
      </c>
      <c r="W23" s="16"/>
      <c r="X23" s="16"/>
      <c r="Y23" s="17"/>
      <c r="Z23" s="19"/>
      <c r="AA23" s="128">
        <f>J23+M23+P23+S23+V23+Y23</f>
        <v>2</v>
      </c>
      <c r="AB23" s="46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24.75" customHeight="1">
      <c r="A24" s="31">
        <v>9</v>
      </c>
      <c r="B24" s="32" t="s">
        <v>40</v>
      </c>
      <c r="C24" s="13"/>
      <c r="D24" s="18" t="s">
        <v>27</v>
      </c>
      <c r="E24" s="10">
        <f t="shared" si="1"/>
        <v>120</v>
      </c>
      <c r="F24" s="10">
        <f t="shared" si="2"/>
        <v>0</v>
      </c>
      <c r="G24" s="10">
        <f t="shared" si="3"/>
        <v>120</v>
      </c>
      <c r="H24" s="14"/>
      <c r="I24" s="14"/>
      <c r="J24" s="15"/>
      <c r="K24" s="16"/>
      <c r="L24" s="16"/>
      <c r="M24" s="17"/>
      <c r="N24" s="14"/>
      <c r="O24" s="14">
        <v>30</v>
      </c>
      <c r="P24" s="15">
        <v>2</v>
      </c>
      <c r="Q24" s="16"/>
      <c r="R24" s="16">
        <v>30</v>
      </c>
      <c r="S24" s="17">
        <v>2</v>
      </c>
      <c r="T24" s="14"/>
      <c r="U24" s="14">
        <v>30</v>
      </c>
      <c r="V24" s="15">
        <v>2</v>
      </c>
      <c r="W24" s="16"/>
      <c r="X24" s="16">
        <v>30</v>
      </c>
      <c r="Y24" s="17">
        <v>2</v>
      </c>
      <c r="Z24" s="19"/>
      <c r="AA24" s="128">
        <f>J24+M24+P24+S24+V24+Y24</f>
        <v>8</v>
      </c>
      <c r="AB24" s="46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" customFormat="1" ht="21" customHeight="1">
      <c r="A25" s="99" t="s">
        <v>41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3"/>
      <c r="AA25" s="128">
        <f>SUM(AA26:AA36)</f>
        <v>50</v>
      </c>
      <c r="AB25" s="128">
        <f>SUM(E26:E36)</f>
        <v>660</v>
      </c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9" customFormat="1" ht="24.75" customHeight="1">
      <c r="A26" s="11">
        <v>1</v>
      </c>
      <c r="B26" s="33" t="s">
        <v>42</v>
      </c>
      <c r="C26" s="13"/>
      <c r="D26" s="18" t="s">
        <v>27</v>
      </c>
      <c r="E26" s="10">
        <f aca="true" t="shared" si="4" ref="E26:E36">F26+G26</f>
        <v>60</v>
      </c>
      <c r="F26" s="10">
        <f aca="true" t="shared" si="5" ref="F26:F36">SUM(H26+K26+N26+Q26+T26+W26)</f>
        <v>0</v>
      </c>
      <c r="G26" s="10">
        <f aca="true" t="shared" si="6" ref="G26:G36">SUM(I26+L26+O26+R26+U26+X26)</f>
        <v>60</v>
      </c>
      <c r="H26" s="14"/>
      <c r="I26" s="14">
        <v>15</v>
      </c>
      <c r="J26" s="15">
        <v>2</v>
      </c>
      <c r="K26" s="16"/>
      <c r="L26" s="16">
        <v>15</v>
      </c>
      <c r="M26" s="17">
        <v>2</v>
      </c>
      <c r="N26" s="14"/>
      <c r="O26" s="14">
        <v>15</v>
      </c>
      <c r="P26" s="15">
        <v>2</v>
      </c>
      <c r="Q26" s="16"/>
      <c r="R26" s="16">
        <v>15</v>
      </c>
      <c r="S26" s="17">
        <v>2</v>
      </c>
      <c r="T26" s="14"/>
      <c r="U26" s="14"/>
      <c r="V26" s="15"/>
      <c r="W26" s="16"/>
      <c r="X26" s="16"/>
      <c r="Y26" s="17"/>
      <c r="Z26" s="25"/>
      <c r="AA26" s="128">
        <f>J26+M26+P26+S26+V26+Y26</f>
        <v>8</v>
      </c>
      <c r="AB26" s="46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8" s="29" customFormat="1" ht="24.75" customHeight="1">
      <c r="A27" s="11">
        <v>2</v>
      </c>
      <c r="B27" s="32" t="s">
        <v>43</v>
      </c>
      <c r="C27" s="13"/>
      <c r="D27" s="18" t="s">
        <v>27</v>
      </c>
      <c r="E27" s="10">
        <f t="shared" si="4"/>
        <v>180</v>
      </c>
      <c r="F27" s="10">
        <f t="shared" si="5"/>
        <v>0</v>
      </c>
      <c r="G27" s="10">
        <f t="shared" si="6"/>
        <v>180</v>
      </c>
      <c r="H27" s="14"/>
      <c r="I27" s="14">
        <v>30</v>
      </c>
      <c r="J27" s="15">
        <v>2</v>
      </c>
      <c r="K27" s="16"/>
      <c r="L27" s="16">
        <v>30</v>
      </c>
      <c r="M27" s="17">
        <v>2</v>
      </c>
      <c r="N27" s="14"/>
      <c r="O27" s="14">
        <v>30</v>
      </c>
      <c r="P27" s="15">
        <v>2</v>
      </c>
      <c r="Q27" s="16"/>
      <c r="R27" s="16">
        <v>30</v>
      </c>
      <c r="S27" s="17">
        <v>2</v>
      </c>
      <c r="T27" s="14"/>
      <c r="U27" s="14">
        <v>30</v>
      </c>
      <c r="V27" s="15">
        <v>2</v>
      </c>
      <c r="W27" s="16"/>
      <c r="X27" s="16">
        <v>30</v>
      </c>
      <c r="Y27" s="17">
        <v>1</v>
      </c>
      <c r="Z27" s="25"/>
      <c r="AA27" s="128">
        <f>J27+M27+P27+S27+V27+Y27</f>
        <v>11</v>
      </c>
      <c r="AB27" s="46"/>
    </row>
    <row r="28" spans="1:28" s="29" customFormat="1" ht="24.75" customHeight="1">
      <c r="A28" s="11">
        <v>3</v>
      </c>
      <c r="B28" s="33" t="s">
        <v>44</v>
      </c>
      <c r="C28" s="13"/>
      <c r="D28" s="18" t="s">
        <v>27</v>
      </c>
      <c r="E28" s="10">
        <f t="shared" si="4"/>
        <v>30</v>
      </c>
      <c r="F28" s="10">
        <f t="shared" si="5"/>
        <v>0</v>
      </c>
      <c r="G28" s="10">
        <f t="shared" si="6"/>
        <v>30</v>
      </c>
      <c r="H28" s="14"/>
      <c r="I28" s="14">
        <v>15</v>
      </c>
      <c r="J28" s="15">
        <v>2</v>
      </c>
      <c r="K28" s="16"/>
      <c r="L28" s="16">
        <v>15</v>
      </c>
      <c r="M28" s="17">
        <v>2</v>
      </c>
      <c r="N28" s="14"/>
      <c r="O28" s="14"/>
      <c r="P28" s="15"/>
      <c r="Q28" s="16"/>
      <c r="R28" s="16"/>
      <c r="S28" s="17"/>
      <c r="T28" s="14"/>
      <c r="U28" s="14"/>
      <c r="V28" s="15"/>
      <c r="W28" s="16"/>
      <c r="X28" s="16"/>
      <c r="Y28" s="17"/>
      <c r="Z28" s="25"/>
      <c r="AA28" s="128">
        <f>J28+M28+P28+S28+V28+Y28</f>
        <v>4</v>
      </c>
      <c r="AB28" s="46"/>
    </row>
    <row r="29" spans="1:256" s="20" customFormat="1" ht="24.75" customHeight="1">
      <c r="A29" s="11">
        <v>4</v>
      </c>
      <c r="B29" s="32" t="s">
        <v>45</v>
      </c>
      <c r="C29" s="13"/>
      <c r="D29" s="18" t="s">
        <v>27</v>
      </c>
      <c r="E29" s="10">
        <f t="shared" si="4"/>
        <v>30</v>
      </c>
      <c r="F29" s="10">
        <f t="shared" si="5"/>
        <v>0</v>
      </c>
      <c r="G29" s="10">
        <f t="shared" si="6"/>
        <v>30</v>
      </c>
      <c r="H29" s="14"/>
      <c r="I29" s="14"/>
      <c r="J29" s="15"/>
      <c r="K29" s="16"/>
      <c r="L29" s="16"/>
      <c r="M29" s="17"/>
      <c r="N29" s="14"/>
      <c r="O29" s="14"/>
      <c r="P29" s="15"/>
      <c r="Q29" s="16"/>
      <c r="R29" s="16">
        <v>30</v>
      </c>
      <c r="S29" s="17">
        <v>2</v>
      </c>
      <c r="T29" s="14"/>
      <c r="U29" s="14"/>
      <c r="V29" s="15"/>
      <c r="W29" s="16"/>
      <c r="X29" s="16"/>
      <c r="Y29" s="17"/>
      <c r="Z29" s="25"/>
      <c r="AA29" s="128">
        <f>J29+M29+P29+S29+V29+Y29</f>
        <v>2</v>
      </c>
      <c r="AB29" s="46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0" customFormat="1" ht="24.75" customHeight="1">
      <c r="A30" s="11">
        <v>5</v>
      </c>
      <c r="B30" s="34" t="s">
        <v>46</v>
      </c>
      <c r="C30" s="13"/>
      <c r="D30" s="18" t="s">
        <v>27</v>
      </c>
      <c r="E30" s="10">
        <f t="shared" si="4"/>
        <v>60</v>
      </c>
      <c r="F30" s="10">
        <f t="shared" si="5"/>
        <v>0</v>
      </c>
      <c r="G30" s="10">
        <f t="shared" si="6"/>
        <v>60</v>
      </c>
      <c r="H30" s="14"/>
      <c r="I30" s="14"/>
      <c r="J30" s="15"/>
      <c r="K30" s="16"/>
      <c r="L30" s="16"/>
      <c r="M30" s="17"/>
      <c r="N30" s="14"/>
      <c r="O30" s="14"/>
      <c r="P30" s="15"/>
      <c r="Q30" s="16"/>
      <c r="R30" s="16"/>
      <c r="S30" s="17"/>
      <c r="T30" s="14"/>
      <c r="U30" s="14">
        <v>30</v>
      </c>
      <c r="V30" s="15">
        <v>3</v>
      </c>
      <c r="W30" s="16"/>
      <c r="X30" s="16">
        <v>30</v>
      </c>
      <c r="Y30" s="17">
        <v>6</v>
      </c>
      <c r="Z30" s="25"/>
      <c r="AA30" s="128">
        <f>J30+M30+P30+S30+V30+Y30</f>
        <v>9</v>
      </c>
      <c r="AB30" s="46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8" s="20" customFormat="1" ht="24.75" customHeight="1">
      <c r="A31" s="11">
        <v>6</v>
      </c>
      <c r="B31" s="33" t="s">
        <v>47</v>
      </c>
      <c r="C31" s="13"/>
      <c r="D31" s="18" t="s">
        <v>27</v>
      </c>
      <c r="E31" s="10">
        <f t="shared" si="4"/>
        <v>30</v>
      </c>
      <c r="F31" s="10">
        <f t="shared" si="5"/>
        <v>0</v>
      </c>
      <c r="G31" s="10">
        <f t="shared" si="6"/>
        <v>30</v>
      </c>
      <c r="H31" s="14"/>
      <c r="I31" s="14">
        <v>15</v>
      </c>
      <c r="J31" s="15">
        <v>1</v>
      </c>
      <c r="K31" s="16"/>
      <c r="L31" s="16">
        <v>15</v>
      </c>
      <c r="M31" s="17">
        <v>1</v>
      </c>
      <c r="N31" s="14"/>
      <c r="O31" s="14"/>
      <c r="P31" s="15"/>
      <c r="Q31" s="16"/>
      <c r="R31" s="16"/>
      <c r="S31" s="17"/>
      <c r="T31" s="14"/>
      <c r="U31" s="14"/>
      <c r="V31" s="15"/>
      <c r="W31" s="16"/>
      <c r="X31" s="16"/>
      <c r="Y31" s="17"/>
      <c r="Z31" s="25"/>
      <c r="AA31" s="128">
        <f>J31+M31+P31+S31+V31+Y31</f>
        <v>2</v>
      </c>
      <c r="AB31" s="46"/>
    </row>
    <row r="32" spans="1:28" s="20" customFormat="1" ht="24.75" customHeight="1">
      <c r="A32" s="11">
        <v>7</v>
      </c>
      <c r="B32" s="33" t="s">
        <v>48</v>
      </c>
      <c r="C32" s="13"/>
      <c r="D32" s="18" t="s">
        <v>27</v>
      </c>
      <c r="E32" s="10">
        <f t="shared" si="4"/>
        <v>15</v>
      </c>
      <c r="F32" s="10">
        <f t="shared" si="5"/>
        <v>0</v>
      </c>
      <c r="G32" s="10">
        <f t="shared" si="6"/>
        <v>15</v>
      </c>
      <c r="H32" s="14"/>
      <c r="I32" s="14"/>
      <c r="J32" s="15"/>
      <c r="K32" s="16"/>
      <c r="L32" s="16"/>
      <c r="M32" s="17"/>
      <c r="N32" s="14"/>
      <c r="O32" s="14">
        <v>15</v>
      </c>
      <c r="P32" s="15">
        <v>2</v>
      </c>
      <c r="Q32" s="16"/>
      <c r="R32" s="16"/>
      <c r="S32" s="17"/>
      <c r="T32" s="14"/>
      <c r="U32" s="14"/>
      <c r="V32" s="15"/>
      <c r="W32" s="16"/>
      <c r="X32" s="16"/>
      <c r="Y32" s="17"/>
      <c r="Z32" s="25"/>
      <c r="AA32" s="128">
        <f>J32+M32+P32+S32+V32+Y32</f>
        <v>2</v>
      </c>
      <c r="AB32" s="46"/>
    </row>
    <row r="33" spans="1:28" s="20" customFormat="1" ht="24.75" customHeight="1">
      <c r="A33" s="11">
        <v>8</v>
      </c>
      <c r="B33" s="33" t="s">
        <v>49</v>
      </c>
      <c r="C33" s="13">
        <v>6</v>
      </c>
      <c r="D33" s="18" t="s">
        <v>27</v>
      </c>
      <c r="E33" s="10">
        <f t="shared" si="4"/>
        <v>60</v>
      </c>
      <c r="F33" s="10">
        <f t="shared" si="5"/>
        <v>0</v>
      </c>
      <c r="G33" s="10">
        <f t="shared" si="6"/>
        <v>60</v>
      </c>
      <c r="H33" s="14"/>
      <c r="I33" s="14"/>
      <c r="J33" s="15"/>
      <c r="K33" s="16"/>
      <c r="L33" s="16"/>
      <c r="M33" s="17"/>
      <c r="N33" s="14"/>
      <c r="O33" s="14"/>
      <c r="P33" s="15"/>
      <c r="Q33" s="16"/>
      <c r="R33" s="16"/>
      <c r="S33" s="17"/>
      <c r="T33" s="14"/>
      <c r="U33" s="14">
        <v>30</v>
      </c>
      <c r="V33" s="15">
        <v>2</v>
      </c>
      <c r="W33" s="16"/>
      <c r="X33" s="16">
        <v>30</v>
      </c>
      <c r="Y33" s="17">
        <v>2</v>
      </c>
      <c r="Z33" s="25"/>
      <c r="AA33" s="128">
        <f>J33+M33+P33+S33+V33+Y33</f>
        <v>4</v>
      </c>
      <c r="AB33" s="46"/>
    </row>
    <row r="34" spans="1:28" s="20" customFormat="1" ht="24.75" customHeight="1">
      <c r="A34" s="11">
        <v>9</v>
      </c>
      <c r="B34" s="35" t="s">
        <v>50</v>
      </c>
      <c r="C34" s="13"/>
      <c r="D34" s="10" t="s">
        <v>25</v>
      </c>
      <c r="E34" s="10">
        <f t="shared" si="4"/>
        <v>120</v>
      </c>
      <c r="F34" s="10">
        <f t="shared" si="5"/>
        <v>0</v>
      </c>
      <c r="G34" s="10">
        <f t="shared" si="6"/>
        <v>120</v>
      </c>
      <c r="H34" s="14"/>
      <c r="I34" s="14"/>
      <c r="J34" s="15"/>
      <c r="K34" s="16"/>
      <c r="L34" s="16"/>
      <c r="M34" s="17"/>
      <c r="N34" s="14"/>
      <c r="O34" s="14">
        <v>30</v>
      </c>
      <c r="P34" s="15">
        <v>1</v>
      </c>
      <c r="Q34" s="16"/>
      <c r="R34" s="16">
        <v>30</v>
      </c>
      <c r="S34" s="17">
        <v>1</v>
      </c>
      <c r="T34" s="14"/>
      <c r="U34" s="14">
        <v>30</v>
      </c>
      <c r="V34" s="15">
        <v>1</v>
      </c>
      <c r="W34" s="16"/>
      <c r="X34" s="16">
        <v>30</v>
      </c>
      <c r="Y34" s="17">
        <v>1</v>
      </c>
      <c r="Z34" s="25"/>
      <c r="AA34" s="128">
        <f>J34+M34+P34+S34+V34+Y34</f>
        <v>4</v>
      </c>
      <c r="AB34" s="46"/>
    </row>
    <row r="35" spans="1:28" s="20" customFormat="1" ht="24.75" customHeight="1">
      <c r="A35" s="11">
        <v>10</v>
      </c>
      <c r="B35" s="35" t="s">
        <v>51</v>
      </c>
      <c r="C35" s="13"/>
      <c r="D35" s="10" t="s">
        <v>25</v>
      </c>
      <c r="E35" s="10">
        <f t="shared" si="4"/>
        <v>15</v>
      </c>
      <c r="F35" s="10">
        <f t="shared" si="5"/>
        <v>0</v>
      </c>
      <c r="G35" s="10">
        <f t="shared" si="6"/>
        <v>15</v>
      </c>
      <c r="H35" s="14"/>
      <c r="I35" s="14"/>
      <c r="J35" s="15"/>
      <c r="K35" s="16"/>
      <c r="L35" s="16"/>
      <c r="M35" s="17"/>
      <c r="N35" s="14"/>
      <c r="O35" s="14"/>
      <c r="P35" s="15"/>
      <c r="Q35" s="16"/>
      <c r="R35" s="16"/>
      <c r="S35" s="17"/>
      <c r="T35" s="14"/>
      <c r="U35" s="14"/>
      <c r="V35" s="15"/>
      <c r="W35" s="16"/>
      <c r="X35" s="16">
        <v>15</v>
      </c>
      <c r="Y35" s="17">
        <v>1</v>
      </c>
      <c r="Z35" s="25"/>
      <c r="AA35" s="128">
        <f>J35+M35+P35+S35+V35+Y35</f>
        <v>1</v>
      </c>
      <c r="AB35" s="46"/>
    </row>
    <row r="36" spans="1:28" s="20" customFormat="1" ht="24.75" customHeight="1">
      <c r="A36" s="11">
        <v>11</v>
      </c>
      <c r="B36" s="33" t="s">
        <v>52</v>
      </c>
      <c r="C36" s="13"/>
      <c r="D36" s="18" t="s">
        <v>27</v>
      </c>
      <c r="E36" s="10">
        <f t="shared" si="4"/>
        <v>60</v>
      </c>
      <c r="F36" s="10">
        <f t="shared" si="5"/>
        <v>0</v>
      </c>
      <c r="G36" s="10">
        <f t="shared" si="6"/>
        <v>60</v>
      </c>
      <c r="H36" s="14"/>
      <c r="I36" s="14"/>
      <c r="J36" s="15"/>
      <c r="K36" s="16"/>
      <c r="L36" s="16"/>
      <c r="M36" s="17"/>
      <c r="N36" s="14"/>
      <c r="O36" s="14"/>
      <c r="P36" s="15"/>
      <c r="Q36" s="16"/>
      <c r="R36" s="16"/>
      <c r="S36" s="17"/>
      <c r="T36" s="14"/>
      <c r="U36" s="14">
        <v>30</v>
      </c>
      <c r="V36" s="15">
        <v>2</v>
      </c>
      <c r="W36" s="16"/>
      <c r="X36" s="16">
        <v>30</v>
      </c>
      <c r="Y36" s="17">
        <v>1</v>
      </c>
      <c r="Z36" s="25"/>
      <c r="AA36" s="128">
        <f>J36+M36+P36+S36+V36+Y36</f>
        <v>3</v>
      </c>
      <c r="AB36" s="46"/>
    </row>
    <row r="37" spans="1:28" s="20" customFormat="1" ht="24.75" customHeight="1">
      <c r="A37" s="99" t="s">
        <v>53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25"/>
      <c r="AA37" s="128"/>
      <c r="AB37" s="46"/>
    </row>
    <row r="38" spans="1:28" s="20" customFormat="1" ht="24.75" customHeight="1">
      <c r="A38" s="11">
        <v>12</v>
      </c>
      <c r="B38" s="33" t="s">
        <v>54</v>
      </c>
      <c r="C38" s="13"/>
      <c r="D38" s="10"/>
      <c r="E38" s="10">
        <f>F38+G38</f>
        <v>750</v>
      </c>
      <c r="F38" s="10">
        <f>SUM(H38+K38+N38+Q38+T38+W38)</f>
        <v>0</v>
      </c>
      <c r="G38" s="10">
        <f>SUM(I38+L38+O38+R38+U38+X38)</f>
        <v>750</v>
      </c>
      <c r="H38" s="14"/>
      <c r="I38" s="14">
        <v>120</v>
      </c>
      <c r="J38" s="15">
        <v>8</v>
      </c>
      <c r="K38" s="16"/>
      <c r="L38" s="16">
        <v>120</v>
      </c>
      <c r="M38" s="17">
        <v>10</v>
      </c>
      <c r="N38" s="14"/>
      <c r="O38" s="14">
        <v>120</v>
      </c>
      <c r="P38" s="15">
        <v>11</v>
      </c>
      <c r="Q38" s="16"/>
      <c r="R38" s="16">
        <v>120</v>
      </c>
      <c r="S38" s="17">
        <v>11</v>
      </c>
      <c r="T38" s="14"/>
      <c r="U38" s="14">
        <v>135</v>
      </c>
      <c r="V38" s="15">
        <v>12</v>
      </c>
      <c r="W38" s="16"/>
      <c r="X38" s="16">
        <v>135</v>
      </c>
      <c r="Y38" s="17">
        <v>12</v>
      </c>
      <c r="Z38" s="25"/>
      <c r="AA38" s="128">
        <f>J38+M38+P38+S38+V38+Y38</f>
        <v>64</v>
      </c>
      <c r="AB38" s="46"/>
    </row>
    <row r="39" spans="1:256" s="43" customFormat="1" ht="20.25" customHeight="1">
      <c r="A39" s="36"/>
      <c r="B39" s="100" t="s">
        <v>55</v>
      </c>
      <c r="C39" s="100"/>
      <c r="D39" s="100"/>
      <c r="E39" s="37">
        <f>F39+G39</f>
        <v>2250</v>
      </c>
      <c r="F39" s="37">
        <f>SUM(H39+K39+N39+Q39+T39+W39)</f>
        <v>270</v>
      </c>
      <c r="G39" s="37">
        <f>SUM(I39+L39+O39+R39+U39+X39)</f>
        <v>1980</v>
      </c>
      <c r="H39" s="38">
        <f aca="true" t="shared" si="7" ref="H39:Y39">SUM(H10:H38)</f>
        <v>90</v>
      </c>
      <c r="I39" s="38">
        <f t="shared" si="7"/>
        <v>315</v>
      </c>
      <c r="J39" s="39">
        <f t="shared" si="7"/>
        <v>30</v>
      </c>
      <c r="K39" s="40">
        <f t="shared" si="7"/>
        <v>60</v>
      </c>
      <c r="L39" s="40">
        <f t="shared" si="7"/>
        <v>300</v>
      </c>
      <c r="M39" s="41">
        <f t="shared" si="7"/>
        <v>30</v>
      </c>
      <c r="N39" s="38">
        <f t="shared" si="7"/>
        <v>30</v>
      </c>
      <c r="O39" s="38">
        <f t="shared" si="7"/>
        <v>315</v>
      </c>
      <c r="P39" s="39">
        <f t="shared" si="7"/>
        <v>30</v>
      </c>
      <c r="Q39" s="40">
        <f t="shared" si="7"/>
        <v>30</v>
      </c>
      <c r="R39" s="40">
        <f t="shared" si="7"/>
        <v>330</v>
      </c>
      <c r="S39" s="41">
        <f t="shared" si="7"/>
        <v>30</v>
      </c>
      <c r="T39" s="38">
        <f t="shared" si="7"/>
        <v>30</v>
      </c>
      <c r="U39" s="38">
        <f t="shared" si="7"/>
        <v>360</v>
      </c>
      <c r="V39" s="39">
        <f t="shared" si="7"/>
        <v>30</v>
      </c>
      <c r="W39" s="40">
        <f t="shared" si="7"/>
        <v>30</v>
      </c>
      <c r="X39" s="40">
        <f t="shared" si="7"/>
        <v>360</v>
      </c>
      <c r="Y39" s="41">
        <f t="shared" si="7"/>
        <v>30</v>
      </c>
      <c r="Z39" s="42"/>
      <c r="AA39" s="128"/>
      <c r="AB39" s="129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2" customFormat="1" ht="13.5" customHeight="1">
      <c r="A40" s="1"/>
      <c r="Z40" s="3"/>
      <c r="AA40" s="128"/>
      <c r="AB40" s="128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13.5" customHeight="1">
      <c r="A41" s="1"/>
      <c r="B41" s="2" t="s">
        <v>56</v>
      </c>
      <c r="Z41" s="3"/>
      <c r="AA41" s="128"/>
      <c r="AB41" s="128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13.5" customHeight="1">
      <c r="A42" s="1"/>
      <c r="B42" s="2" t="s">
        <v>57</v>
      </c>
      <c r="C42" s="8"/>
      <c r="D42" s="20"/>
      <c r="Z42" s="3"/>
      <c r="AA42" s="128"/>
      <c r="AB42" s="128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46" customFormat="1" ht="13.5" customHeight="1">
      <c r="A43" s="45"/>
      <c r="Z43" s="47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46" customFormat="1" ht="13.5" customHeight="1">
      <c r="A44" s="45"/>
      <c r="Z44" s="47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46" customFormat="1" ht="13.5" customHeight="1">
      <c r="A45" s="45"/>
      <c r="Z45" s="47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2" customFormat="1" ht="13.5" customHeight="1">
      <c r="A46" s="1"/>
      <c r="Z46" s="3"/>
      <c r="AA46" s="128"/>
      <c r="AB46" s="128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</sheetData>
  <sheetProtection selectLockedCells="1" selectUnlockedCells="1"/>
  <mergeCells count="43">
    <mergeCell ref="A2:Y2"/>
    <mergeCell ref="A3:A8"/>
    <mergeCell ref="B3:B8"/>
    <mergeCell ref="C3:C8"/>
    <mergeCell ref="D3:D8"/>
    <mergeCell ref="E3:G5"/>
    <mergeCell ref="H3:Y3"/>
    <mergeCell ref="E6:E8"/>
    <mergeCell ref="F6:F8"/>
    <mergeCell ref="G6:G8"/>
    <mergeCell ref="Z3:Z8"/>
    <mergeCell ref="H4:M4"/>
    <mergeCell ref="N4:S4"/>
    <mergeCell ref="T4:Y4"/>
    <mergeCell ref="H5:J5"/>
    <mergeCell ref="K5:M5"/>
    <mergeCell ref="N5:P5"/>
    <mergeCell ref="Q5:S5"/>
    <mergeCell ref="T5:V5"/>
    <mergeCell ref="W5:Y5"/>
    <mergeCell ref="H6:H8"/>
    <mergeCell ref="I6:I8"/>
    <mergeCell ref="J6:J8"/>
    <mergeCell ref="K6:K8"/>
    <mergeCell ref="L6:L8"/>
    <mergeCell ref="M6:M8"/>
    <mergeCell ref="Y6:Y8"/>
    <mergeCell ref="N6:N8"/>
    <mergeCell ref="O6:O8"/>
    <mergeCell ref="P6:P8"/>
    <mergeCell ref="Q6:Q8"/>
    <mergeCell ref="R6:R8"/>
    <mergeCell ref="S6:S8"/>
    <mergeCell ref="A9:Y9"/>
    <mergeCell ref="A15:Y15"/>
    <mergeCell ref="A25:Y25"/>
    <mergeCell ref="A37:Y37"/>
    <mergeCell ref="B39:D39"/>
    <mergeCell ref="T6:T8"/>
    <mergeCell ref="U6:U8"/>
    <mergeCell ref="V6:V8"/>
    <mergeCell ref="W6:W8"/>
    <mergeCell ref="X6:X8"/>
  </mergeCells>
  <printOptions horizontalCentered="1"/>
  <pageMargins left="0.24000000000000002" right="0.24000000000000002" top="1.1400000000000001" bottom="0.7500000000000001" header="0.32" footer="0.32"/>
  <pageSetup fitToHeight="1" fitToWidth="1" horizontalDpi="300" verticalDpi="300" orientation="portrait" paperSize="9" scale="39"/>
  <headerFooter alignWithMargins="0">
    <oddHeader>&amp;C&amp;"-,Regularna"&amp;14PROGRAM STUDIÓW
kierunek: &amp;"-,Pogrubiona kursywa"JAZZ I MUZYKA ESTRADOWA
&amp;"-,Regularna"studia I stopnia, &amp;20stacjonarne</oddHeader>
    <oddFooter>&amp;L&amp;P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19"/>
  <sheetViews>
    <sheetView zoomScale="50" zoomScaleNormal="50" workbookViewId="0" topLeftCell="A1">
      <selection activeCell="O40" sqref="O40"/>
    </sheetView>
  </sheetViews>
  <sheetFormatPr defaultColWidth="11.57421875" defaultRowHeight="12.75"/>
  <cols>
    <col min="1" max="1" width="5.421875" style="1" customWidth="1"/>
    <col min="2" max="2" width="45.7109375" style="2" customWidth="1"/>
    <col min="3" max="3" width="10.00390625" style="2" customWidth="1"/>
    <col min="4" max="4" width="13.28125" style="2" customWidth="1"/>
    <col min="5" max="5" width="10.00390625" style="2" customWidth="1"/>
    <col min="6" max="6" width="7.7109375" style="2" customWidth="1"/>
    <col min="7" max="7" width="8.7109375" style="2" customWidth="1"/>
    <col min="8" max="8" width="5.7109375" style="2" customWidth="1"/>
    <col min="9" max="9" width="7.28125" style="2" customWidth="1"/>
    <col min="10" max="10" width="7.7109375" style="2" customWidth="1"/>
    <col min="11" max="11" width="5.7109375" style="2" customWidth="1"/>
    <col min="12" max="12" width="7.421875" style="2" customWidth="1"/>
    <col min="13" max="14" width="5.7109375" style="2" customWidth="1"/>
    <col min="15" max="15" width="7.28125" style="2" customWidth="1"/>
    <col min="16" max="17" width="5.7109375" style="2" customWidth="1"/>
    <col min="18" max="18" width="7.28125" style="2" customWidth="1"/>
    <col min="19" max="20" width="5.7109375" style="2" customWidth="1"/>
    <col min="21" max="21" width="7.8515625" style="2" customWidth="1"/>
    <col min="22" max="23" width="5.7109375" style="2" customWidth="1"/>
    <col min="24" max="24" width="7.28125" style="2" customWidth="1"/>
    <col min="25" max="25" width="5.7109375" style="2" customWidth="1"/>
    <col min="26" max="26" width="25.8515625" style="3" customWidth="1"/>
    <col min="27" max="16384" width="11.421875" style="4" customWidth="1"/>
  </cols>
  <sheetData>
    <row r="1" spans="1:256" s="8" customFormat="1" ht="15" customHeight="1">
      <c r="A1" s="5"/>
      <c r="B1" s="6"/>
      <c r="C1" s="6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8" customFormat="1" ht="26.25" customHeight="1">
      <c r="A2" s="107" t="s">
        <v>58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7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" customFormat="1" ht="16.5" customHeight="1">
      <c r="A3" s="108" t="s">
        <v>2</v>
      </c>
      <c r="B3" s="117" t="s">
        <v>3</v>
      </c>
      <c r="C3" s="118" t="s">
        <v>4</v>
      </c>
      <c r="D3" s="118" t="s">
        <v>5</v>
      </c>
      <c r="E3" s="119" t="s">
        <v>6</v>
      </c>
      <c r="F3" s="119"/>
      <c r="G3" s="119"/>
      <c r="H3" s="119" t="s">
        <v>7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03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13.5" customHeight="1">
      <c r="A4" s="108"/>
      <c r="B4" s="117"/>
      <c r="C4" s="118"/>
      <c r="D4" s="118"/>
      <c r="E4" s="119"/>
      <c r="F4" s="119"/>
      <c r="G4" s="119"/>
      <c r="H4" s="114" t="s">
        <v>8</v>
      </c>
      <c r="I4" s="114"/>
      <c r="J4" s="114"/>
      <c r="K4" s="114"/>
      <c r="L4" s="114"/>
      <c r="M4" s="114"/>
      <c r="N4" s="114" t="s">
        <v>9</v>
      </c>
      <c r="O4" s="114"/>
      <c r="P4" s="114"/>
      <c r="Q4" s="114"/>
      <c r="R4" s="114"/>
      <c r="S4" s="114"/>
      <c r="T4" s="114" t="s">
        <v>10</v>
      </c>
      <c r="U4" s="114"/>
      <c r="V4" s="114"/>
      <c r="W4" s="114"/>
      <c r="X4" s="114"/>
      <c r="Y4" s="114"/>
      <c r="Z4" s="103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13.5" customHeight="1">
      <c r="A5" s="108"/>
      <c r="B5" s="117"/>
      <c r="C5" s="118"/>
      <c r="D5" s="118"/>
      <c r="E5" s="119"/>
      <c r="F5" s="119"/>
      <c r="G5" s="119"/>
      <c r="H5" s="115" t="s">
        <v>11</v>
      </c>
      <c r="I5" s="115"/>
      <c r="J5" s="115"/>
      <c r="K5" s="116" t="s">
        <v>12</v>
      </c>
      <c r="L5" s="116"/>
      <c r="M5" s="116"/>
      <c r="N5" s="115" t="s">
        <v>13</v>
      </c>
      <c r="O5" s="115"/>
      <c r="P5" s="115"/>
      <c r="Q5" s="116" t="s">
        <v>14</v>
      </c>
      <c r="R5" s="116"/>
      <c r="S5" s="116"/>
      <c r="T5" s="115" t="s">
        <v>15</v>
      </c>
      <c r="U5" s="115"/>
      <c r="V5" s="115"/>
      <c r="W5" s="116" t="s">
        <v>16</v>
      </c>
      <c r="X5" s="116"/>
      <c r="Y5" s="116"/>
      <c r="Z5" s="103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3.5" customHeight="1">
      <c r="A6" s="108"/>
      <c r="B6" s="117"/>
      <c r="C6" s="118"/>
      <c r="D6" s="118"/>
      <c r="E6" s="113" t="s">
        <v>17</v>
      </c>
      <c r="F6" s="113" t="s">
        <v>18</v>
      </c>
      <c r="G6" s="113" t="s">
        <v>19</v>
      </c>
      <c r="H6" s="112" t="s">
        <v>20</v>
      </c>
      <c r="I6" s="112" t="s">
        <v>21</v>
      </c>
      <c r="J6" s="112" t="s">
        <v>22</v>
      </c>
      <c r="K6" s="113" t="s">
        <v>20</v>
      </c>
      <c r="L6" s="113" t="s">
        <v>21</v>
      </c>
      <c r="M6" s="113" t="s">
        <v>22</v>
      </c>
      <c r="N6" s="112" t="s">
        <v>20</v>
      </c>
      <c r="O6" s="112" t="s">
        <v>21</v>
      </c>
      <c r="P6" s="112" t="s">
        <v>22</v>
      </c>
      <c r="Q6" s="113" t="s">
        <v>20</v>
      </c>
      <c r="R6" s="113" t="s">
        <v>21</v>
      </c>
      <c r="S6" s="113" t="s">
        <v>22</v>
      </c>
      <c r="T6" s="112" t="s">
        <v>20</v>
      </c>
      <c r="U6" s="112" t="s">
        <v>21</v>
      </c>
      <c r="V6" s="112" t="s">
        <v>22</v>
      </c>
      <c r="W6" s="113" t="s">
        <v>20</v>
      </c>
      <c r="X6" s="113" t="s">
        <v>21</v>
      </c>
      <c r="Y6" s="113" t="s">
        <v>22</v>
      </c>
      <c r="Z6" s="103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3.5" customHeight="1">
      <c r="A7" s="108"/>
      <c r="B7" s="117"/>
      <c r="C7" s="118"/>
      <c r="D7" s="118"/>
      <c r="E7" s="113"/>
      <c r="F7" s="113"/>
      <c r="G7" s="113"/>
      <c r="H7" s="112"/>
      <c r="I7" s="112"/>
      <c r="J7" s="112"/>
      <c r="K7" s="113"/>
      <c r="L7" s="113"/>
      <c r="M7" s="113"/>
      <c r="N7" s="112"/>
      <c r="O7" s="112"/>
      <c r="P7" s="112"/>
      <c r="Q7" s="113"/>
      <c r="R7" s="113"/>
      <c r="S7" s="113"/>
      <c r="T7" s="112"/>
      <c r="U7" s="112"/>
      <c r="V7" s="112"/>
      <c r="W7" s="113"/>
      <c r="X7" s="113"/>
      <c r="Y7" s="113"/>
      <c r="Z7" s="103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3.5" customHeight="1">
      <c r="A8" s="108"/>
      <c r="B8" s="117"/>
      <c r="C8" s="118"/>
      <c r="D8" s="118"/>
      <c r="E8" s="113"/>
      <c r="F8" s="113"/>
      <c r="G8" s="113"/>
      <c r="H8" s="112"/>
      <c r="I8" s="112"/>
      <c r="J8" s="112"/>
      <c r="K8" s="113"/>
      <c r="L8" s="113"/>
      <c r="M8" s="113"/>
      <c r="N8" s="112"/>
      <c r="O8" s="112"/>
      <c r="P8" s="112"/>
      <c r="Q8" s="113"/>
      <c r="R8" s="113"/>
      <c r="S8" s="113"/>
      <c r="T8" s="112"/>
      <c r="U8" s="112"/>
      <c r="V8" s="112"/>
      <c r="W8" s="113"/>
      <c r="X8" s="113"/>
      <c r="Y8" s="113"/>
      <c r="Z8" s="103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6" s="20" customFormat="1" ht="24.75">
      <c r="A9" s="11">
        <v>1</v>
      </c>
      <c r="B9" s="49" t="s">
        <v>59</v>
      </c>
      <c r="C9" s="13"/>
      <c r="D9" s="50" t="s">
        <v>27</v>
      </c>
      <c r="E9" s="10">
        <f>F9+G9</f>
        <v>180</v>
      </c>
      <c r="F9" s="10">
        <f aca="true" t="shared" si="0" ref="F9:G13">SUM(H9+K9+N9+Q9+T9+W9)</f>
        <v>0</v>
      </c>
      <c r="G9" s="10">
        <f t="shared" si="0"/>
        <v>180</v>
      </c>
      <c r="H9" s="14"/>
      <c r="I9" s="14">
        <v>30</v>
      </c>
      <c r="J9" s="15">
        <v>4</v>
      </c>
      <c r="K9" s="16"/>
      <c r="L9" s="16">
        <v>30</v>
      </c>
      <c r="M9" s="17">
        <v>6</v>
      </c>
      <c r="N9" s="14"/>
      <c r="O9" s="14">
        <v>30</v>
      </c>
      <c r="P9" s="15">
        <v>7</v>
      </c>
      <c r="Q9" s="16"/>
      <c r="R9" s="16">
        <v>30</v>
      </c>
      <c r="S9" s="17">
        <v>7</v>
      </c>
      <c r="T9" s="14"/>
      <c r="U9" s="14">
        <v>30</v>
      </c>
      <c r="V9" s="15">
        <v>6</v>
      </c>
      <c r="W9" s="16"/>
      <c r="X9" s="16">
        <v>30</v>
      </c>
      <c r="Y9" s="17">
        <v>6</v>
      </c>
      <c r="Z9" s="25"/>
    </row>
    <row r="10" spans="1:26" s="20" customFormat="1" ht="36">
      <c r="A10" s="11">
        <v>2</v>
      </c>
      <c r="B10" s="32" t="s">
        <v>60</v>
      </c>
      <c r="C10" s="13"/>
      <c r="D10" s="10" t="s">
        <v>27</v>
      </c>
      <c r="E10" s="10">
        <f>F10+G10</f>
        <v>180</v>
      </c>
      <c r="F10" s="10">
        <f t="shared" si="0"/>
        <v>0</v>
      </c>
      <c r="G10" s="10">
        <f t="shared" si="0"/>
        <v>180</v>
      </c>
      <c r="H10" s="14"/>
      <c r="I10" s="14">
        <v>30</v>
      </c>
      <c r="J10" s="15">
        <v>2</v>
      </c>
      <c r="K10" s="16"/>
      <c r="L10" s="16">
        <v>30</v>
      </c>
      <c r="M10" s="17">
        <v>2</v>
      </c>
      <c r="N10" s="14"/>
      <c r="O10" s="14">
        <v>30</v>
      </c>
      <c r="P10" s="15">
        <v>2</v>
      </c>
      <c r="Q10" s="16"/>
      <c r="R10" s="16">
        <v>30</v>
      </c>
      <c r="S10" s="17">
        <v>2</v>
      </c>
      <c r="T10" s="14"/>
      <c r="U10" s="14">
        <v>30</v>
      </c>
      <c r="V10" s="15">
        <v>2</v>
      </c>
      <c r="W10" s="16"/>
      <c r="X10" s="16">
        <v>30</v>
      </c>
      <c r="Y10" s="17">
        <v>2</v>
      </c>
      <c r="Z10" s="25"/>
    </row>
    <row r="11" spans="1:26" s="20" customFormat="1" ht="36">
      <c r="A11" s="11">
        <v>3</v>
      </c>
      <c r="B11" s="32" t="s">
        <v>61</v>
      </c>
      <c r="C11" s="13"/>
      <c r="D11" s="10" t="s">
        <v>27</v>
      </c>
      <c r="E11" s="10">
        <f>F11+G11</f>
        <v>30</v>
      </c>
      <c r="F11" s="10">
        <f t="shared" si="0"/>
        <v>0</v>
      </c>
      <c r="G11" s="10">
        <f t="shared" si="0"/>
        <v>30</v>
      </c>
      <c r="H11" s="14"/>
      <c r="I11" s="14"/>
      <c r="J11" s="15"/>
      <c r="K11" s="16"/>
      <c r="L11" s="16"/>
      <c r="M11" s="17"/>
      <c r="N11" s="14"/>
      <c r="O11" s="14"/>
      <c r="P11" s="15"/>
      <c r="Q11" s="16"/>
      <c r="R11" s="16"/>
      <c r="S11" s="17"/>
      <c r="T11" s="14"/>
      <c r="U11" s="14">
        <v>15</v>
      </c>
      <c r="V11" s="15">
        <v>1</v>
      </c>
      <c r="W11" s="16"/>
      <c r="X11" s="16">
        <v>15</v>
      </c>
      <c r="Y11" s="17">
        <v>1</v>
      </c>
      <c r="Z11" s="25"/>
    </row>
    <row r="12" spans="1:26" s="20" customFormat="1" ht="24.75">
      <c r="A12" s="11">
        <v>4</v>
      </c>
      <c r="B12" s="24" t="s">
        <v>62</v>
      </c>
      <c r="C12" s="13"/>
      <c r="D12" s="10" t="s">
        <v>25</v>
      </c>
      <c r="E12" s="10">
        <f>F12+G12</f>
        <v>360</v>
      </c>
      <c r="F12" s="10">
        <f t="shared" si="0"/>
        <v>0</v>
      </c>
      <c r="G12" s="10">
        <f t="shared" si="0"/>
        <v>360</v>
      </c>
      <c r="H12" s="14"/>
      <c r="I12" s="14">
        <v>60</v>
      </c>
      <c r="J12" s="15">
        <v>2</v>
      </c>
      <c r="K12" s="16"/>
      <c r="L12" s="16">
        <v>60</v>
      </c>
      <c r="M12" s="17">
        <v>2</v>
      </c>
      <c r="N12" s="14"/>
      <c r="O12" s="14">
        <v>60</v>
      </c>
      <c r="P12" s="15">
        <v>2</v>
      </c>
      <c r="Q12" s="16"/>
      <c r="R12" s="16">
        <v>60</v>
      </c>
      <c r="S12" s="17">
        <v>2</v>
      </c>
      <c r="T12" s="14"/>
      <c r="U12" s="14">
        <v>60</v>
      </c>
      <c r="V12" s="15">
        <v>3</v>
      </c>
      <c r="W12" s="16"/>
      <c r="X12" s="16">
        <v>60</v>
      </c>
      <c r="Y12" s="17">
        <v>3</v>
      </c>
      <c r="Z12" s="25"/>
    </row>
    <row r="13" spans="1:256" s="43" customFormat="1" ht="20.25" customHeight="1">
      <c r="A13" s="36"/>
      <c r="B13" s="100" t="s">
        <v>55</v>
      </c>
      <c r="C13" s="100"/>
      <c r="D13" s="100"/>
      <c r="E13" s="37">
        <f>F13+G13</f>
        <v>750</v>
      </c>
      <c r="F13" s="37">
        <f t="shared" si="0"/>
        <v>0</v>
      </c>
      <c r="G13" s="37">
        <f t="shared" si="0"/>
        <v>750</v>
      </c>
      <c r="H13" s="38">
        <f aca="true" t="shared" si="1" ref="H13:Y13">SUM(H9:H12)</f>
        <v>0</v>
      </c>
      <c r="I13" s="38">
        <f t="shared" si="1"/>
        <v>120</v>
      </c>
      <c r="J13" s="39">
        <f t="shared" si="1"/>
        <v>8</v>
      </c>
      <c r="K13" s="40">
        <f t="shared" si="1"/>
        <v>0</v>
      </c>
      <c r="L13" s="40">
        <f t="shared" si="1"/>
        <v>120</v>
      </c>
      <c r="M13" s="41">
        <f t="shared" si="1"/>
        <v>10</v>
      </c>
      <c r="N13" s="38">
        <f t="shared" si="1"/>
        <v>0</v>
      </c>
      <c r="O13" s="38">
        <f t="shared" si="1"/>
        <v>120</v>
      </c>
      <c r="P13" s="39">
        <f t="shared" si="1"/>
        <v>11</v>
      </c>
      <c r="Q13" s="40">
        <f t="shared" si="1"/>
        <v>0</v>
      </c>
      <c r="R13" s="40">
        <f t="shared" si="1"/>
        <v>120</v>
      </c>
      <c r="S13" s="41">
        <f t="shared" si="1"/>
        <v>11</v>
      </c>
      <c r="T13" s="38">
        <f t="shared" si="1"/>
        <v>0</v>
      </c>
      <c r="U13" s="38">
        <f t="shared" si="1"/>
        <v>135</v>
      </c>
      <c r="V13" s="39">
        <f t="shared" si="1"/>
        <v>12</v>
      </c>
      <c r="W13" s="40">
        <f t="shared" si="1"/>
        <v>0</v>
      </c>
      <c r="X13" s="40">
        <f t="shared" si="1"/>
        <v>135</v>
      </c>
      <c r="Y13" s="41">
        <f t="shared" si="1"/>
        <v>12</v>
      </c>
      <c r="Z13" s="42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2" customFormat="1" ht="13.5" customHeight="1">
      <c r="A14" s="1"/>
      <c r="Z14" s="3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3.5" customHeight="1">
      <c r="A15" s="1"/>
      <c r="B15" s="8"/>
      <c r="C15" s="8"/>
      <c r="D15" s="20"/>
      <c r="Z15" s="3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46" customFormat="1" ht="13.5" customHeight="1">
      <c r="A16" s="45"/>
      <c r="Z16" s="47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46" customFormat="1" ht="13.5" customHeight="1">
      <c r="A17" s="45"/>
      <c r="Z17" s="47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46" customFormat="1" ht="13.5" customHeight="1">
      <c r="A18" s="45"/>
      <c r="Z18" s="47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2" customFormat="1" ht="13.5" customHeight="1">
      <c r="A19" s="1"/>
      <c r="Z19" s="3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</sheetData>
  <sheetProtection selectLockedCells="1" selectUnlockedCells="1"/>
  <mergeCells count="39">
    <mergeCell ref="F6:F8"/>
    <mergeCell ref="G6:G8"/>
    <mergeCell ref="T5:V5"/>
    <mergeCell ref="W5:Y5"/>
    <mergeCell ref="A2:Y2"/>
    <mergeCell ref="A3:A8"/>
    <mergeCell ref="B3:B8"/>
    <mergeCell ref="C3:C8"/>
    <mergeCell ref="D3:D8"/>
    <mergeCell ref="E3:G5"/>
    <mergeCell ref="H3:Y3"/>
    <mergeCell ref="E6:E8"/>
    <mergeCell ref="L6:L8"/>
    <mergeCell ref="M6:M8"/>
    <mergeCell ref="Z3:Z8"/>
    <mergeCell ref="H4:M4"/>
    <mergeCell ref="N4:S4"/>
    <mergeCell ref="T4:Y4"/>
    <mergeCell ref="H5:J5"/>
    <mergeCell ref="K5:M5"/>
    <mergeCell ref="N5:P5"/>
    <mergeCell ref="Q5:S5"/>
    <mergeCell ref="Y6:Y8"/>
    <mergeCell ref="N6:N8"/>
    <mergeCell ref="O6:O8"/>
    <mergeCell ref="P6:P8"/>
    <mergeCell ref="Q6:Q8"/>
    <mergeCell ref="R6:R8"/>
    <mergeCell ref="S6:S8"/>
    <mergeCell ref="B13:D13"/>
    <mergeCell ref="T6:T8"/>
    <mergeCell ref="U6:U8"/>
    <mergeCell ref="V6:V8"/>
    <mergeCell ref="W6:W8"/>
    <mergeCell ref="X6:X8"/>
    <mergeCell ref="H6:H8"/>
    <mergeCell ref="I6:I8"/>
    <mergeCell ref="J6:J8"/>
    <mergeCell ref="K6:K8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3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Y16"/>
  <sheetViews>
    <sheetView zoomScale="50" zoomScaleNormal="50" workbookViewId="0" topLeftCell="A1">
      <selection activeCell="Y18" sqref="A1:Y18"/>
    </sheetView>
  </sheetViews>
  <sheetFormatPr defaultColWidth="8.8515625" defaultRowHeight="12.75"/>
  <cols>
    <col min="1" max="1" width="4.421875" style="0" customWidth="1"/>
    <col min="2" max="2" width="50.421875" style="0" customWidth="1"/>
    <col min="3" max="3" width="6.421875" style="0" customWidth="1"/>
    <col min="4" max="4" width="11.7109375" style="0" customWidth="1"/>
    <col min="5" max="5" width="8.7109375" style="0" customWidth="1"/>
    <col min="6" max="6" width="7.7109375" style="0" customWidth="1"/>
    <col min="7" max="7" width="9.140625" style="0" customWidth="1"/>
    <col min="8" max="8" width="5.7109375" style="0" customWidth="1"/>
    <col min="9" max="9" width="7.28125" style="0" customWidth="1"/>
    <col min="10" max="11" width="5.7109375" style="0" customWidth="1"/>
    <col min="12" max="12" width="8.421875" style="0" customWidth="1"/>
    <col min="13" max="14" width="5.7109375" style="0" customWidth="1"/>
    <col min="15" max="15" width="7.28125" style="0" customWidth="1"/>
    <col min="16" max="17" width="5.7109375" style="0" customWidth="1"/>
    <col min="18" max="18" width="8.140625" style="0" customWidth="1"/>
    <col min="19" max="23" width="5.7109375" style="0" customWidth="1"/>
    <col min="24" max="24" width="8.8515625" style="0" customWidth="1"/>
    <col min="25" max="25" width="5.7109375" style="0" customWidth="1"/>
  </cols>
  <sheetData>
    <row r="1" spans="1:25" ht="24.75">
      <c r="A1" s="121" t="s">
        <v>63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</row>
    <row r="2" spans="1:25" ht="12.75" customHeight="1">
      <c r="A2" s="119" t="s">
        <v>2</v>
      </c>
      <c r="B2" s="117" t="s">
        <v>3</v>
      </c>
      <c r="C2" s="118" t="s">
        <v>4</v>
      </c>
      <c r="D2" s="118" t="s">
        <v>5</v>
      </c>
      <c r="E2" s="119" t="s">
        <v>6</v>
      </c>
      <c r="F2" s="119"/>
      <c r="G2" s="119"/>
      <c r="H2" s="119" t="s">
        <v>7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5">
      <c r="A3" s="119"/>
      <c r="B3" s="117"/>
      <c r="C3" s="118"/>
      <c r="D3" s="118"/>
      <c r="E3" s="119"/>
      <c r="F3" s="119"/>
      <c r="G3" s="119"/>
      <c r="H3" s="114" t="s">
        <v>8</v>
      </c>
      <c r="I3" s="114"/>
      <c r="J3" s="114"/>
      <c r="K3" s="114"/>
      <c r="L3" s="114"/>
      <c r="M3" s="114"/>
      <c r="N3" s="114" t="s">
        <v>9</v>
      </c>
      <c r="O3" s="114"/>
      <c r="P3" s="114"/>
      <c r="Q3" s="114"/>
      <c r="R3" s="114"/>
      <c r="S3" s="114"/>
      <c r="T3" s="114" t="s">
        <v>10</v>
      </c>
      <c r="U3" s="114"/>
      <c r="V3" s="114"/>
      <c r="W3" s="114"/>
      <c r="X3" s="114"/>
      <c r="Y3" s="114"/>
    </row>
    <row r="4" spans="1:25" ht="15">
      <c r="A4" s="119"/>
      <c r="B4" s="117"/>
      <c r="C4" s="118"/>
      <c r="D4" s="118"/>
      <c r="E4" s="119"/>
      <c r="F4" s="119"/>
      <c r="G4" s="119"/>
      <c r="H4" s="115" t="s">
        <v>11</v>
      </c>
      <c r="I4" s="115"/>
      <c r="J4" s="115"/>
      <c r="K4" s="116" t="s">
        <v>12</v>
      </c>
      <c r="L4" s="116"/>
      <c r="M4" s="116"/>
      <c r="N4" s="115" t="s">
        <v>13</v>
      </c>
      <c r="O4" s="115"/>
      <c r="P4" s="115"/>
      <c r="Q4" s="116" t="s">
        <v>14</v>
      </c>
      <c r="R4" s="116"/>
      <c r="S4" s="116"/>
      <c r="T4" s="115" t="s">
        <v>15</v>
      </c>
      <c r="U4" s="115"/>
      <c r="V4" s="115"/>
      <c r="W4" s="116" t="s">
        <v>16</v>
      </c>
      <c r="X4" s="116"/>
      <c r="Y4" s="116"/>
    </row>
    <row r="5" spans="1:25" ht="12.75" customHeight="1">
      <c r="A5" s="119"/>
      <c r="B5" s="117"/>
      <c r="C5" s="118"/>
      <c r="D5" s="118"/>
      <c r="E5" s="113" t="s">
        <v>17</v>
      </c>
      <c r="F5" s="113" t="s">
        <v>64</v>
      </c>
      <c r="G5" s="113" t="s">
        <v>19</v>
      </c>
      <c r="H5" s="112" t="s">
        <v>20</v>
      </c>
      <c r="I5" s="112" t="s">
        <v>21</v>
      </c>
      <c r="J5" s="112" t="s">
        <v>22</v>
      </c>
      <c r="K5" s="113" t="s">
        <v>20</v>
      </c>
      <c r="L5" s="113" t="s">
        <v>21</v>
      </c>
      <c r="M5" s="113" t="s">
        <v>22</v>
      </c>
      <c r="N5" s="112" t="s">
        <v>20</v>
      </c>
      <c r="O5" s="112" t="s">
        <v>21</v>
      </c>
      <c r="P5" s="112" t="s">
        <v>22</v>
      </c>
      <c r="Q5" s="113" t="s">
        <v>20</v>
      </c>
      <c r="R5" s="113" t="s">
        <v>21</v>
      </c>
      <c r="S5" s="113" t="s">
        <v>22</v>
      </c>
      <c r="T5" s="112" t="s">
        <v>20</v>
      </c>
      <c r="U5" s="112" t="s">
        <v>21</v>
      </c>
      <c r="V5" s="112" t="s">
        <v>22</v>
      </c>
      <c r="W5" s="113" t="s">
        <v>20</v>
      </c>
      <c r="X5" s="113" t="s">
        <v>21</v>
      </c>
      <c r="Y5" s="113" t="s">
        <v>22</v>
      </c>
    </row>
    <row r="6" spans="1:25" ht="12">
      <c r="A6" s="119"/>
      <c r="B6" s="117"/>
      <c r="C6" s="118"/>
      <c r="D6" s="118"/>
      <c r="E6" s="113"/>
      <c r="F6" s="113"/>
      <c r="G6" s="113"/>
      <c r="H6" s="112"/>
      <c r="I6" s="112"/>
      <c r="J6" s="112"/>
      <c r="K6" s="113"/>
      <c r="L6" s="113"/>
      <c r="M6" s="113"/>
      <c r="N6" s="112"/>
      <c r="O6" s="112"/>
      <c r="P6" s="112"/>
      <c r="Q6" s="113"/>
      <c r="R6" s="113"/>
      <c r="S6" s="113"/>
      <c r="T6" s="112"/>
      <c r="U6" s="112"/>
      <c r="V6" s="112"/>
      <c r="W6" s="113"/>
      <c r="X6" s="113"/>
      <c r="Y6" s="113"/>
    </row>
    <row r="7" spans="1:25" ht="12">
      <c r="A7" s="119"/>
      <c r="B7" s="117"/>
      <c r="C7" s="118"/>
      <c r="D7" s="118"/>
      <c r="E7" s="113"/>
      <c r="F7" s="113"/>
      <c r="G7" s="113"/>
      <c r="H7" s="112"/>
      <c r="I7" s="112"/>
      <c r="J7" s="112"/>
      <c r="K7" s="113"/>
      <c r="L7" s="113"/>
      <c r="M7" s="113"/>
      <c r="N7" s="112"/>
      <c r="O7" s="112"/>
      <c r="P7" s="112"/>
      <c r="Q7" s="113"/>
      <c r="R7" s="113"/>
      <c r="S7" s="113"/>
      <c r="T7" s="112"/>
      <c r="U7" s="112"/>
      <c r="V7" s="112"/>
      <c r="W7" s="113"/>
      <c r="X7" s="113"/>
      <c r="Y7" s="113"/>
    </row>
    <row r="8" spans="1:25" ht="24.75">
      <c r="A8" s="51">
        <v>1</v>
      </c>
      <c r="B8" s="52" t="s">
        <v>65</v>
      </c>
      <c r="C8" s="10"/>
      <c r="D8" s="10" t="s">
        <v>27</v>
      </c>
      <c r="E8" s="10">
        <f>F8+G8</f>
        <v>180</v>
      </c>
      <c r="F8" s="10">
        <f aca="true" t="shared" si="0" ref="F8:F16">SUM(H8,K8,N8,Q8,T8,W8)</f>
        <v>0</v>
      </c>
      <c r="G8" s="10">
        <f aca="true" t="shared" si="1" ref="G8:G16">SUM(I8,L8,O8,R8,U8,X8)</f>
        <v>180</v>
      </c>
      <c r="H8" s="14"/>
      <c r="I8" s="14">
        <v>30</v>
      </c>
      <c r="J8" s="15">
        <v>2</v>
      </c>
      <c r="K8" s="16"/>
      <c r="L8" s="16">
        <v>30</v>
      </c>
      <c r="M8" s="17">
        <v>5</v>
      </c>
      <c r="N8" s="14"/>
      <c r="O8" s="14">
        <v>30</v>
      </c>
      <c r="P8" s="15">
        <v>6</v>
      </c>
      <c r="Q8" s="16"/>
      <c r="R8" s="16">
        <v>30</v>
      </c>
      <c r="S8" s="17">
        <v>6</v>
      </c>
      <c r="T8" s="14"/>
      <c r="U8" s="14">
        <v>30</v>
      </c>
      <c r="V8" s="15">
        <v>7</v>
      </c>
      <c r="W8" s="16"/>
      <c r="X8" s="16">
        <v>30</v>
      </c>
      <c r="Y8" s="17">
        <v>6</v>
      </c>
    </row>
    <row r="9" spans="1:25" ht="37.5" customHeight="1">
      <c r="A9" s="51">
        <v>2</v>
      </c>
      <c r="B9" s="34" t="s">
        <v>66</v>
      </c>
      <c r="C9" s="13">
        <v>1</v>
      </c>
      <c r="D9" s="10"/>
      <c r="E9" s="10">
        <f aca="true" t="shared" si="2" ref="E9:E16">F9+G9</f>
        <v>15</v>
      </c>
      <c r="F9" s="10">
        <f t="shared" si="0"/>
        <v>15</v>
      </c>
      <c r="G9" s="10">
        <f t="shared" si="1"/>
        <v>0</v>
      </c>
      <c r="H9" s="14">
        <v>15</v>
      </c>
      <c r="I9" s="14"/>
      <c r="J9" s="15">
        <v>2</v>
      </c>
      <c r="K9" s="16"/>
      <c r="L9" s="16"/>
      <c r="M9" s="17"/>
      <c r="N9" s="14"/>
      <c r="O9" s="14"/>
      <c r="P9" s="15"/>
      <c r="Q9" s="16"/>
      <c r="R9" s="16"/>
      <c r="S9" s="17"/>
      <c r="T9" s="14"/>
      <c r="U9" s="14"/>
      <c r="V9" s="15"/>
      <c r="W9" s="16"/>
      <c r="X9" s="16"/>
      <c r="Y9" s="17"/>
    </row>
    <row r="10" spans="1:25" ht="36">
      <c r="A10" s="51">
        <v>3</v>
      </c>
      <c r="B10" s="12" t="s">
        <v>61</v>
      </c>
      <c r="C10" s="13"/>
      <c r="D10" s="10" t="s">
        <v>27</v>
      </c>
      <c r="E10" s="10">
        <f t="shared" si="2"/>
        <v>45</v>
      </c>
      <c r="F10" s="10">
        <f t="shared" si="0"/>
        <v>0</v>
      </c>
      <c r="G10" s="10">
        <f t="shared" si="1"/>
        <v>45</v>
      </c>
      <c r="H10" s="14"/>
      <c r="I10" s="14"/>
      <c r="J10" s="15"/>
      <c r="K10" s="16"/>
      <c r="L10" s="16"/>
      <c r="M10" s="17"/>
      <c r="N10" s="14"/>
      <c r="O10" s="14"/>
      <c r="P10" s="15"/>
      <c r="Q10" s="16"/>
      <c r="R10" s="16">
        <v>15</v>
      </c>
      <c r="S10" s="17">
        <v>1</v>
      </c>
      <c r="T10" s="14"/>
      <c r="U10" s="14">
        <v>15</v>
      </c>
      <c r="V10" s="15">
        <v>2</v>
      </c>
      <c r="W10" s="16"/>
      <c r="X10" s="16">
        <v>15</v>
      </c>
      <c r="Y10" s="17">
        <v>1</v>
      </c>
    </row>
    <row r="11" spans="1:25" ht="24.75">
      <c r="A11" s="51">
        <v>4</v>
      </c>
      <c r="B11" s="12" t="s">
        <v>67</v>
      </c>
      <c r="C11" s="13"/>
      <c r="D11" s="10" t="s">
        <v>27</v>
      </c>
      <c r="E11" s="10">
        <f t="shared" si="2"/>
        <v>30</v>
      </c>
      <c r="F11" s="10">
        <f t="shared" si="0"/>
        <v>0</v>
      </c>
      <c r="G11" s="10">
        <f t="shared" si="1"/>
        <v>30</v>
      </c>
      <c r="H11" s="14"/>
      <c r="I11" s="14">
        <v>15</v>
      </c>
      <c r="J11" s="15">
        <v>1</v>
      </c>
      <c r="K11" s="16"/>
      <c r="L11" s="16">
        <v>15</v>
      </c>
      <c r="M11" s="17">
        <v>2</v>
      </c>
      <c r="N11" s="14"/>
      <c r="O11" s="14"/>
      <c r="P11" s="15"/>
      <c r="Q11" s="16"/>
      <c r="R11" s="16"/>
      <c r="S11" s="17"/>
      <c r="T11" s="14"/>
      <c r="U11" s="14"/>
      <c r="V11" s="15"/>
      <c r="W11" s="16"/>
      <c r="X11" s="16"/>
      <c r="Y11" s="17"/>
    </row>
    <row r="12" spans="1:25" s="53" customFormat="1" ht="24.75">
      <c r="A12" s="51">
        <v>5</v>
      </c>
      <c r="B12" s="12" t="s">
        <v>68</v>
      </c>
      <c r="C12" s="13"/>
      <c r="D12" s="10" t="s">
        <v>25</v>
      </c>
      <c r="E12" s="10">
        <f t="shared" si="2"/>
        <v>120</v>
      </c>
      <c r="F12" s="10">
        <f t="shared" si="0"/>
        <v>0</v>
      </c>
      <c r="G12" s="10">
        <f t="shared" si="1"/>
        <v>120</v>
      </c>
      <c r="H12" s="14"/>
      <c r="I12" s="14">
        <v>30</v>
      </c>
      <c r="J12" s="15">
        <v>1</v>
      </c>
      <c r="K12" s="16"/>
      <c r="L12" s="16">
        <v>30</v>
      </c>
      <c r="M12" s="17">
        <v>1</v>
      </c>
      <c r="N12" s="14"/>
      <c r="O12" s="14">
        <v>15</v>
      </c>
      <c r="P12" s="15">
        <v>1</v>
      </c>
      <c r="Q12" s="16"/>
      <c r="R12" s="16">
        <v>15</v>
      </c>
      <c r="S12" s="17">
        <v>1</v>
      </c>
      <c r="T12" s="14"/>
      <c r="U12" s="14">
        <v>15</v>
      </c>
      <c r="V12" s="15">
        <v>1</v>
      </c>
      <c r="W12" s="16"/>
      <c r="X12" s="16">
        <v>15</v>
      </c>
      <c r="Y12" s="17">
        <v>1</v>
      </c>
    </row>
    <row r="13" spans="1:25" s="53" customFormat="1" ht="36">
      <c r="A13" s="51">
        <v>7</v>
      </c>
      <c r="B13" s="12" t="s">
        <v>60</v>
      </c>
      <c r="C13" s="13"/>
      <c r="D13" s="10" t="s">
        <v>27</v>
      </c>
      <c r="E13" s="10">
        <f t="shared" si="2"/>
        <v>180</v>
      </c>
      <c r="F13" s="10">
        <f t="shared" si="0"/>
        <v>0</v>
      </c>
      <c r="G13" s="10">
        <f t="shared" si="1"/>
        <v>180</v>
      </c>
      <c r="H13" s="14"/>
      <c r="I13" s="14">
        <v>30</v>
      </c>
      <c r="J13" s="15">
        <v>2</v>
      </c>
      <c r="K13" s="16"/>
      <c r="L13" s="16">
        <v>30</v>
      </c>
      <c r="M13" s="17">
        <v>2</v>
      </c>
      <c r="N13" s="14"/>
      <c r="O13" s="14">
        <v>30</v>
      </c>
      <c r="P13" s="15">
        <v>2</v>
      </c>
      <c r="Q13" s="16"/>
      <c r="R13" s="16">
        <v>30</v>
      </c>
      <c r="S13" s="17">
        <v>1</v>
      </c>
      <c r="T13" s="14"/>
      <c r="U13" s="14">
        <v>30</v>
      </c>
      <c r="V13" s="15">
        <v>2</v>
      </c>
      <c r="W13" s="16"/>
      <c r="X13" s="16">
        <v>30</v>
      </c>
      <c r="Y13" s="17">
        <v>1</v>
      </c>
    </row>
    <row r="14" spans="1:25" s="53" customFormat="1" ht="24.75">
      <c r="A14" s="51">
        <v>8</v>
      </c>
      <c r="B14" s="12" t="s">
        <v>69</v>
      </c>
      <c r="C14" s="13"/>
      <c r="D14" s="10" t="s">
        <v>27</v>
      </c>
      <c r="E14" s="10">
        <f t="shared" si="2"/>
        <v>120</v>
      </c>
      <c r="F14" s="10">
        <f t="shared" si="0"/>
        <v>0</v>
      </c>
      <c r="G14" s="10">
        <f t="shared" si="1"/>
        <v>120</v>
      </c>
      <c r="H14" s="14"/>
      <c r="I14" s="14"/>
      <c r="J14" s="15"/>
      <c r="K14" s="16"/>
      <c r="L14" s="16"/>
      <c r="M14" s="17"/>
      <c r="N14" s="14"/>
      <c r="O14" s="14">
        <v>60</v>
      </c>
      <c r="P14" s="15">
        <v>2</v>
      </c>
      <c r="Q14" s="16"/>
      <c r="R14" s="16">
        <v>60</v>
      </c>
      <c r="S14" s="17">
        <v>2</v>
      </c>
      <c r="T14" s="14"/>
      <c r="U14" s="14"/>
      <c r="V14" s="15"/>
      <c r="W14" s="16"/>
      <c r="X14" s="16"/>
      <c r="Y14" s="17"/>
    </row>
    <row r="15" spans="1:25" s="53" customFormat="1" ht="24.75">
      <c r="A15" s="51">
        <v>9</v>
      </c>
      <c r="B15" s="12" t="s">
        <v>62</v>
      </c>
      <c r="C15" s="13"/>
      <c r="D15" s="10" t="s">
        <v>27</v>
      </c>
      <c r="E15" s="10">
        <f t="shared" si="2"/>
        <v>60</v>
      </c>
      <c r="F15" s="10">
        <f t="shared" si="0"/>
        <v>0</v>
      </c>
      <c r="G15" s="10">
        <f t="shared" si="1"/>
        <v>60</v>
      </c>
      <c r="H15" s="14"/>
      <c r="I15" s="14"/>
      <c r="J15" s="15"/>
      <c r="K15" s="16"/>
      <c r="L15" s="16"/>
      <c r="M15" s="17"/>
      <c r="N15" s="14"/>
      <c r="O15" s="14"/>
      <c r="P15" s="15"/>
      <c r="Q15" s="16"/>
      <c r="R15" s="16"/>
      <c r="S15" s="17"/>
      <c r="T15" s="14"/>
      <c r="U15" s="14"/>
      <c r="V15" s="15"/>
      <c r="W15" s="16"/>
      <c r="X15" s="16">
        <v>60</v>
      </c>
      <c r="Y15" s="17">
        <v>3</v>
      </c>
    </row>
    <row r="16" spans="1:25" ht="24.75">
      <c r="A16" s="120" t="s">
        <v>17</v>
      </c>
      <c r="B16" s="120"/>
      <c r="C16" s="120"/>
      <c r="D16" s="120"/>
      <c r="E16" s="37">
        <f t="shared" si="2"/>
        <v>750</v>
      </c>
      <c r="F16" s="37">
        <f t="shared" si="0"/>
        <v>15</v>
      </c>
      <c r="G16" s="37">
        <f t="shared" si="1"/>
        <v>735</v>
      </c>
      <c r="H16" s="54">
        <f aca="true" t="shared" si="3" ref="H16:Y16">SUM(H8:H15)</f>
        <v>15</v>
      </c>
      <c r="I16" s="54">
        <f t="shared" si="3"/>
        <v>105</v>
      </c>
      <c r="J16" s="39">
        <f t="shared" si="3"/>
        <v>8</v>
      </c>
      <c r="K16" s="55">
        <f t="shared" si="3"/>
        <v>0</v>
      </c>
      <c r="L16" s="55">
        <f t="shared" si="3"/>
        <v>105</v>
      </c>
      <c r="M16" s="41">
        <f t="shared" si="3"/>
        <v>10</v>
      </c>
      <c r="N16" s="54">
        <f t="shared" si="3"/>
        <v>0</v>
      </c>
      <c r="O16" s="54">
        <f t="shared" si="3"/>
        <v>135</v>
      </c>
      <c r="P16" s="39">
        <f t="shared" si="3"/>
        <v>11</v>
      </c>
      <c r="Q16" s="55">
        <f t="shared" si="3"/>
        <v>0</v>
      </c>
      <c r="R16" s="55">
        <f t="shared" si="3"/>
        <v>150</v>
      </c>
      <c r="S16" s="41">
        <f t="shared" si="3"/>
        <v>11</v>
      </c>
      <c r="T16" s="54">
        <f t="shared" si="3"/>
        <v>0</v>
      </c>
      <c r="U16" s="54">
        <f t="shared" si="3"/>
        <v>90</v>
      </c>
      <c r="V16" s="39">
        <f t="shared" si="3"/>
        <v>12</v>
      </c>
      <c r="W16" s="55">
        <f t="shared" si="3"/>
        <v>0</v>
      </c>
      <c r="X16" s="55">
        <f t="shared" si="3"/>
        <v>150</v>
      </c>
      <c r="Y16" s="41">
        <f t="shared" si="3"/>
        <v>12</v>
      </c>
    </row>
  </sheetData>
  <sheetProtection selectLockedCells="1" selectUnlockedCells="1"/>
  <mergeCells count="38">
    <mergeCell ref="A1:Y1"/>
    <mergeCell ref="A2:A7"/>
    <mergeCell ref="B2:B7"/>
    <mergeCell ref="C2:C7"/>
    <mergeCell ref="D2:D7"/>
    <mergeCell ref="E2:G4"/>
    <mergeCell ref="H2:Y2"/>
    <mergeCell ref="H3:M3"/>
    <mergeCell ref="N3:S3"/>
    <mergeCell ref="T3:Y3"/>
    <mergeCell ref="H4:J4"/>
    <mergeCell ref="K4:M4"/>
    <mergeCell ref="N4:P4"/>
    <mergeCell ref="Q4:S4"/>
    <mergeCell ref="T4:V4"/>
    <mergeCell ref="W4:Y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5:W7"/>
    <mergeCell ref="X5:X7"/>
    <mergeCell ref="Y5:Y7"/>
    <mergeCell ref="A16:D16"/>
    <mergeCell ref="Q5:Q7"/>
    <mergeCell ref="R5:R7"/>
    <mergeCell ref="S5:S7"/>
    <mergeCell ref="T5:T7"/>
    <mergeCell ref="U5:U7"/>
    <mergeCell ref="V5:V7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3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="50" zoomScaleNormal="50" workbookViewId="0" topLeftCell="A1">
      <selection activeCell="Y14" sqref="A1:Y14"/>
    </sheetView>
  </sheetViews>
  <sheetFormatPr defaultColWidth="8.8515625" defaultRowHeight="12.75"/>
  <cols>
    <col min="1" max="1" width="8.8515625" style="0" customWidth="1"/>
    <col min="2" max="2" width="54.7109375" style="0" customWidth="1"/>
    <col min="3" max="4" width="8.8515625" style="0" customWidth="1"/>
    <col min="5" max="5" width="13.140625" style="0" customWidth="1"/>
  </cols>
  <sheetData>
    <row r="1" spans="1:25" ht="24.75">
      <c r="A1" s="107" t="s">
        <v>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2.75" customHeight="1">
      <c r="A2" s="108" t="s">
        <v>2</v>
      </c>
      <c r="B2" s="117" t="s">
        <v>3</v>
      </c>
      <c r="C2" s="118" t="s">
        <v>4</v>
      </c>
      <c r="D2" s="118" t="s">
        <v>5</v>
      </c>
      <c r="E2" s="119" t="s">
        <v>6</v>
      </c>
      <c r="F2" s="119"/>
      <c r="G2" s="119"/>
      <c r="H2" s="119" t="s">
        <v>7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5">
      <c r="A3" s="108"/>
      <c r="B3" s="117"/>
      <c r="C3" s="118"/>
      <c r="D3" s="118"/>
      <c r="E3" s="119"/>
      <c r="F3" s="119"/>
      <c r="G3" s="119"/>
      <c r="H3" s="114" t="s">
        <v>8</v>
      </c>
      <c r="I3" s="114"/>
      <c r="J3" s="114"/>
      <c r="K3" s="114"/>
      <c r="L3" s="114"/>
      <c r="M3" s="114"/>
      <c r="N3" s="114" t="s">
        <v>9</v>
      </c>
      <c r="O3" s="114"/>
      <c r="P3" s="114"/>
      <c r="Q3" s="114"/>
      <c r="R3" s="114"/>
      <c r="S3" s="114"/>
      <c r="T3" s="114" t="s">
        <v>10</v>
      </c>
      <c r="U3" s="114"/>
      <c r="V3" s="114"/>
      <c r="W3" s="114"/>
      <c r="X3" s="114"/>
      <c r="Y3" s="114"/>
    </row>
    <row r="4" spans="1:25" ht="15">
      <c r="A4" s="108"/>
      <c r="B4" s="117"/>
      <c r="C4" s="118"/>
      <c r="D4" s="118"/>
      <c r="E4" s="119"/>
      <c r="F4" s="119"/>
      <c r="G4" s="119"/>
      <c r="H4" s="115" t="s">
        <v>11</v>
      </c>
      <c r="I4" s="115"/>
      <c r="J4" s="115"/>
      <c r="K4" s="116" t="s">
        <v>12</v>
      </c>
      <c r="L4" s="116"/>
      <c r="M4" s="116"/>
      <c r="N4" s="115" t="s">
        <v>13</v>
      </c>
      <c r="O4" s="115"/>
      <c r="P4" s="115"/>
      <c r="Q4" s="116" t="s">
        <v>14</v>
      </c>
      <c r="R4" s="116"/>
      <c r="S4" s="116"/>
      <c r="T4" s="115" t="s">
        <v>15</v>
      </c>
      <c r="U4" s="115"/>
      <c r="V4" s="115"/>
      <c r="W4" s="116" t="s">
        <v>16</v>
      </c>
      <c r="X4" s="116"/>
      <c r="Y4" s="116"/>
    </row>
    <row r="5" spans="1:25" ht="12.75" customHeight="1">
      <c r="A5" s="108"/>
      <c r="B5" s="117"/>
      <c r="C5" s="118"/>
      <c r="D5" s="118"/>
      <c r="E5" s="113" t="s">
        <v>17</v>
      </c>
      <c r="F5" s="113" t="s">
        <v>18</v>
      </c>
      <c r="G5" s="113" t="s">
        <v>19</v>
      </c>
      <c r="H5" s="112" t="s">
        <v>20</v>
      </c>
      <c r="I5" s="112" t="s">
        <v>21</v>
      </c>
      <c r="J5" s="112" t="s">
        <v>22</v>
      </c>
      <c r="K5" s="113" t="s">
        <v>20</v>
      </c>
      <c r="L5" s="113" t="s">
        <v>21</v>
      </c>
      <c r="M5" s="113" t="s">
        <v>22</v>
      </c>
      <c r="N5" s="112" t="s">
        <v>20</v>
      </c>
      <c r="O5" s="112" t="s">
        <v>21</v>
      </c>
      <c r="P5" s="112" t="s">
        <v>22</v>
      </c>
      <c r="Q5" s="113" t="s">
        <v>20</v>
      </c>
      <c r="R5" s="113" t="s">
        <v>21</v>
      </c>
      <c r="S5" s="113" t="s">
        <v>22</v>
      </c>
      <c r="T5" s="112" t="s">
        <v>20</v>
      </c>
      <c r="U5" s="112" t="s">
        <v>21</v>
      </c>
      <c r="V5" s="112" t="s">
        <v>22</v>
      </c>
      <c r="W5" s="113" t="s">
        <v>20</v>
      </c>
      <c r="X5" s="113" t="s">
        <v>21</v>
      </c>
      <c r="Y5" s="113" t="s">
        <v>22</v>
      </c>
    </row>
    <row r="6" spans="1:25" ht="12">
      <c r="A6" s="108"/>
      <c r="B6" s="117"/>
      <c r="C6" s="118"/>
      <c r="D6" s="118"/>
      <c r="E6" s="113"/>
      <c r="F6" s="113"/>
      <c r="G6" s="113"/>
      <c r="H6" s="112"/>
      <c r="I6" s="112"/>
      <c r="J6" s="112"/>
      <c r="K6" s="113"/>
      <c r="L6" s="113"/>
      <c r="M6" s="113"/>
      <c r="N6" s="112"/>
      <c r="O6" s="112"/>
      <c r="P6" s="112"/>
      <c r="Q6" s="113"/>
      <c r="R6" s="113"/>
      <c r="S6" s="113"/>
      <c r="T6" s="112"/>
      <c r="U6" s="112"/>
      <c r="V6" s="112"/>
      <c r="W6" s="113"/>
      <c r="X6" s="113"/>
      <c r="Y6" s="113"/>
    </row>
    <row r="7" spans="1:25" ht="12.75">
      <c r="A7" s="108"/>
      <c r="B7" s="117"/>
      <c r="C7" s="118"/>
      <c r="D7" s="118"/>
      <c r="E7" s="113"/>
      <c r="F7" s="113"/>
      <c r="G7" s="113"/>
      <c r="H7" s="112"/>
      <c r="I7" s="112"/>
      <c r="J7" s="112"/>
      <c r="K7" s="113"/>
      <c r="L7" s="113"/>
      <c r="M7" s="113"/>
      <c r="N7" s="112"/>
      <c r="O7" s="112"/>
      <c r="P7" s="112"/>
      <c r="Q7" s="113"/>
      <c r="R7" s="113"/>
      <c r="S7" s="113"/>
      <c r="T7" s="112"/>
      <c r="U7" s="112"/>
      <c r="V7" s="112"/>
      <c r="W7" s="113"/>
      <c r="X7" s="113"/>
      <c r="Y7" s="113"/>
    </row>
    <row r="8" spans="1:25" ht="42">
      <c r="A8" s="11">
        <v>1</v>
      </c>
      <c r="B8" s="56" t="s">
        <v>71</v>
      </c>
      <c r="C8" s="13"/>
      <c r="D8" s="10" t="s">
        <v>72</v>
      </c>
      <c r="E8" s="10">
        <f>F8+G8</f>
        <v>180</v>
      </c>
      <c r="F8" s="10">
        <f aca="true" t="shared" si="0" ref="F8:G12">SUM(H8+K8+N8+Q8+T8+W8)</f>
        <v>0</v>
      </c>
      <c r="G8" s="10">
        <f t="shared" si="0"/>
        <v>180</v>
      </c>
      <c r="H8" s="14"/>
      <c r="I8" s="14">
        <v>30</v>
      </c>
      <c r="J8" s="15">
        <v>4</v>
      </c>
      <c r="K8" s="16"/>
      <c r="L8" s="16">
        <v>30</v>
      </c>
      <c r="M8" s="17">
        <v>6</v>
      </c>
      <c r="N8" s="14"/>
      <c r="O8" s="14">
        <v>30</v>
      </c>
      <c r="P8" s="15">
        <v>6</v>
      </c>
      <c r="Q8" s="16"/>
      <c r="R8" s="16">
        <v>30</v>
      </c>
      <c r="S8" s="17">
        <v>6</v>
      </c>
      <c r="T8" s="14"/>
      <c r="U8" s="14">
        <v>30</v>
      </c>
      <c r="V8" s="57">
        <v>8</v>
      </c>
      <c r="W8" s="16"/>
      <c r="X8" s="16">
        <v>30</v>
      </c>
      <c r="Y8" s="17">
        <v>8</v>
      </c>
    </row>
    <row r="9" spans="1:25" ht="42">
      <c r="A9" s="11">
        <v>2</v>
      </c>
      <c r="B9" s="58" t="s">
        <v>73</v>
      </c>
      <c r="C9" s="13"/>
      <c r="D9" s="10" t="s">
        <v>72</v>
      </c>
      <c r="E9" s="10">
        <f>F9+G9</f>
        <v>30</v>
      </c>
      <c r="F9" s="10">
        <f t="shared" si="0"/>
        <v>0</v>
      </c>
      <c r="G9" s="10">
        <f t="shared" si="0"/>
        <v>30</v>
      </c>
      <c r="H9" s="14"/>
      <c r="I9" s="14"/>
      <c r="J9" s="15"/>
      <c r="K9" s="16"/>
      <c r="L9" s="16"/>
      <c r="M9" s="17"/>
      <c r="N9" s="14"/>
      <c r="O9" s="14">
        <v>15</v>
      </c>
      <c r="P9" s="15">
        <v>1</v>
      </c>
      <c r="Q9" s="16"/>
      <c r="R9" s="16">
        <v>15</v>
      </c>
      <c r="S9" s="17">
        <v>1</v>
      </c>
      <c r="T9" s="14"/>
      <c r="U9" s="14"/>
      <c r="V9" s="15"/>
      <c r="W9" s="16"/>
      <c r="X9" s="16"/>
      <c r="Y9" s="17"/>
    </row>
    <row r="10" spans="1:25" ht="40.5" customHeight="1">
      <c r="A10" s="11">
        <v>3</v>
      </c>
      <c r="B10" s="32" t="s">
        <v>60</v>
      </c>
      <c r="C10" s="13"/>
      <c r="D10" s="10" t="s">
        <v>72</v>
      </c>
      <c r="E10" s="10">
        <f>F10+G10</f>
        <v>180</v>
      </c>
      <c r="F10" s="10">
        <f t="shared" si="0"/>
        <v>0</v>
      </c>
      <c r="G10" s="10">
        <f t="shared" si="0"/>
        <v>180</v>
      </c>
      <c r="H10" s="14"/>
      <c r="I10" s="14">
        <v>30</v>
      </c>
      <c r="J10" s="15">
        <v>2</v>
      </c>
      <c r="K10" s="16"/>
      <c r="L10" s="16">
        <v>30</v>
      </c>
      <c r="M10" s="17">
        <v>2</v>
      </c>
      <c r="N10" s="14"/>
      <c r="O10" s="14">
        <v>30</v>
      </c>
      <c r="P10" s="15">
        <v>2</v>
      </c>
      <c r="Q10" s="16"/>
      <c r="R10" s="16">
        <v>30</v>
      </c>
      <c r="S10" s="17">
        <v>2</v>
      </c>
      <c r="T10" s="14"/>
      <c r="U10" s="14">
        <v>30</v>
      </c>
      <c r="V10" s="15">
        <v>2</v>
      </c>
      <c r="W10" s="16"/>
      <c r="X10" s="16">
        <v>30</v>
      </c>
      <c r="Y10" s="17">
        <v>2</v>
      </c>
    </row>
    <row r="11" spans="1:25" ht="38.25" customHeight="1">
      <c r="A11" s="11">
        <v>4</v>
      </c>
      <c r="B11" s="24" t="s">
        <v>62</v>
      </c>
      <c r="C11" s="13"/>
      <c r="D11" s="10" t="s">
        <v>72</v>
      </c>
      <c r="E11" s="10">
        <f>F11+G11</f>
        <v>360</v>
      </c>
      <c r="F11" s="10">
        <f t="shared" si="0"/>
        <v>0</v>
      </c>
      <c r="G11" s="10">
        <f t="shared" si="0"/>
        <v>360</v>
      </c>
      <c r="H11" s="14"/>
      <c r="I11" s="14">
        <v>60</v>
      </c>
      <c r="J11" s="15">
        <v>2</v>
      </c>
      <c r="K11" s="16"/>
      <c r="L11" s="16">
        <v>60</v>
      </c>
      <c r="M11" s="17">
        <v>2</v>
      </c>
      <c r="N11" s="14"/>
      <c r="O11" s="14">
        <v>60</v>
      </c>
      <c r="P11" s="15">
        <v>2</v>
      </c>
      <c r="Q11" s="16"/>
      <c r="R11" s="16">
        <v>60</v>
      </c>
      <c r="S11" s="17">
        <v>2</v>
      </c>
      <c r="T11" s="14"/>
      <c r="U11" s="14">
        <v>60</v>
      </c>
      <c r="V11" s="15">
        <v>2</v>
      </c>
      <c r="W11" s="16"/>
      <c r="X11" s="16">
        <v>60</v>
      </c>
      <c r="Y11" s="17">
        <v>2</v>
      </c>
    </row>
    <row r="12" spans="1:25" ht="24.75" customHeight="1">
      <c r="A12" s="36"/>
      <c r="B12" s="100" t="s">
        <v>55</v>
      </c>
      <c r="C12" s="100"/>
      <c r="D12" s="100"/>
      <c r="E12" s="36">
        <f>SUM(E8:E11)</f>
        <v>750</v>
      </c>
      <c r="F12" s="37">
        <f t="shared" si="0"/>
        <v>0</v>
      </c>
      <c r="G12" s="37">
        <f t="shared" si="0"/>
        <v>750</v>
      </c>
      <c r="H12" s="38">
        <f aca="true" t="shared" si="1" ref="H12:Y12">SUM(H8:H11)</f>
        <v>0</v>
      </c>
      <c r="I12" s="38">
        <f t="shared" si="1"/>
        <v>120</v>
      </c>
      <c r="J12" s="39">
        <f t="shared" si="1"/>
        <v>8</v>
      </c>
      <c r="K12" s="40">
        <f t="shared" si="1"/>
        <v>0</v>
      </c>
      <c r="L12" s="40">
        <f t="shared" si="1"/>
        <v>120</v>
      </c>
      <c r="M12" s="41">
        <f t="shared" si="1"/>
        <v>10</v>
      </c>
      <c r="N12" s="38">
        <f t="shared" si="1"/>
        <v>0</v>
      </c>
      <c r="O12" s="38">
        <f t="shared" si="1"/>
        <v>135</v>
      </c>
      <c r="P12" s="39">
        <f t="shared" si="1"/>
        <v>11</v>
      </c>
      <c r="Q12" s="40">
        <f t="shared" si="1"/>
        <v>0</v>
      </c>
      <c r="R12" s="40">
        <f t="shared" si="1"/>
        <v>135</v>
      </c>
      <c r="S12" s="41">
        <f t="shared" si="1"/>
        <v>11</v>
      </c>
      <c r="T12" s="38">
        <f t="shared" si="1"/>
        <v>0</v>
      </c>
      <c r="U12" s="38">
        <f t="shared" si="1"/>
        <v>120</v>
      </c>
      <c r="V12" s="39">
        <f t="shared" si="1"/>
        <v>12</v>
      </c>
      <c r="W12" s="40">
        <f t="shared" si="1"/>
        <v>0</v>
      </c>
      <c r="X12" s="40">
        <f t="shared" si="1"/>
        <v>120</v>
      </c>
      <c r="Y12" s="41">
        <f t="shared" si="1"/>
        <v>12</v>
      </c>
    </row>
  </sheetData>
  <sheetProtection selectLockedCells="1" selectUnlockedCells="1"/>
  <mergeCells count="38">
    <mergeCell ref="A1:Y1"/>
    <mergeCell ref="A2:A7"/>
    <mergeCell ref="B2:B7"/>
    <mergeCell ref="C2:C7"/>
    <mergeCell ref="D2:D7"/>
    <mergeCell ref="E2:G4"/>
    <mergeCell ref="H2:Y2"/>
    <mergeCell ref="H3:M3"/>
    <mergeCell ref="N3:S3"/>
    <mergeCell ref="T3:Y3"/>
    <mergeCell ref="H4:J4"/>
    <mergeCell ref="K4:M4"/>
    <mergeCell ref="N4:P4"/>
    <mergeCell ref="Q4:S4"/>
    <mergeCell ref="T4:V4"/>
    <mergeCell ref="W4:Y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5:W7"/>
    <mergeCell ref="X5:X7"/>
    <mergeCell ref="Y5:Y7"/>
    <mergeCell ref="B12:D12"/>
    <mergeCell ref="Q5:Q7"/>
    <mergeCell ref="R5:R7"/>
    <mergeCell ref="S5:S7"/>
    <mergeCell ref="T5:T7"/>
    <mergeCell ref="U5:U7"/>
    <mergeCell ref="V5:V7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2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50" zoomScaleNormal="50" workbookViewId="0" topLeftCell="A1">
      <selection activeCell="Y19" sqref="A1:Y19"/>
    </sheetView>
  </sheetViews>
  <sheetFormatPr defaultColWidth="8.8515625" defaultRowHeight="12.75"/>
  <cols>
    <col min="1" max="1" width="8.8515625" style="0" customWidth="1"/>
    <col min="2" max="2" width="54.7109375" style="0" customWidth="1"/>
    <col min="3" max="4" width="8.8515625" style="0" customWidth="1"/>
    <col min="5" max="5" width="13.140625" style="0" customWidth="1"/>
  </cols>
  <sheetData>
    <row r="1" spans="1:25" ht="24.75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2.75" customHeight="1">
      <c r="A2" s="108" t="s">
        <v>2</v>
      </c>
      <c r="B2" s="117" t="s">
        <v>3</v>
      </c>
      <c r="C2" s="118" t="s">
        <v>4</v>
      </c>
      <c r="D2" s="118" t="s">
        <v>5</v>
      </c>
      <c r="E2" s="119" t="s">
        <v>6</v>
      </c>
      <c r="F2" s="119"/>
      <c r="G2" s="119"/>
      <c r="H2" s="126" t="s">
        <v>7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ht="15">
      <c r="A3" s="108"/>
      <c r="B3" s="117"/>
      <c r="C3" s="118"/>
      <c r="D3" s="118"/>
      <c r="E3" s="119"/>
      <c r="F3" s="119"/>
      <c r="G3" s="119"/>
      <c r="H3" s="114" t="s">
        <v>8</v>
      </c>
      <c r="I3" s="114"/>
      <c r="J3" s="114"/>
      <c r="K3" s="114"/>
      <c r="L3" s="114"/>
      <c r="M3" s="114"/>
      <c r="N3" s="114" t="s">
        <v>9</v>
      </c>
      <c r="O3" s="114"/>
      <c r="P3" s="114"/>
      <c r="Q3" s="114"/>
      <c r="R3" s="114"/>
      <c r="S3" s="114"/>
      <c r="T3" s="127" t="s">
        <v>10</v>
      </c>
      <c r="U3" s="127"/>
      <c r="V3" s="127"/>
      <c r="W3" s="127"/>
      <c r="X3" s="127"/>
      <c r="Y3" s="127"/>
    </row>
    <row r="4" spans="1:25" ht="15">
      <c r="A4" s="108"/>
      <c r="B4" s="117"/>
      <c r="C4" s="118"/>
      <c r="D4" s="118"/>
      <c r="E4" s="119"/>
      <c r="F4" s="119"/>
      <c r="G4" s="119"/>
      <c r="H4" s="115" t="s">
        <v>11</v>
      </c>
      <c r="I4" s="115"/>
      <c r="J4" s="115"/>
      <c r="K4" s="116" t="s">
        <v>12</v>
      </c>
      <c r="L4" s="116"/>
      <c r="M4" s="116"/>
      <c r="N4" s="115" t="s">
        <v>13</v>
      </c>
      <c r="O4" s="115"/>
      <c r="P4" s="115"/>
      <c r="Q4" s="116" t="s">
        <v>14</v>
      </c>
      <c r="R4" s="116"/>
      <c r="S4" s="116"/>
      <c r="T4" s="115" t="s">
        <v>15</v>
      </c>
      <c r="U4" s="115"/>
      <c r="V4" s="115"/>
      <c r="W4" s="124" t="s">
        <v>16</v>
      </c>
      <c r="X4" s="124"/>
      <c r="Y4" s="124"/>
    </row>
    <row r="5" spans="1:25" ht="12.75" customHeight="1">
      <c r="A5" s="108"/>
      <c r="B5" s="117"/>
      <c r="C5" s="118"/>
      <c r="D5" s="118"/>
      <c r="E5" s="113" t="s">
        <v>17</v>
      </c>
      <c r="F5" s="113" t="s">
        <v>18</v>
      </c>
      <c r="G5" s="113" t="s">
        <v>19</v>
      </c>
      <c r="H5" s="112" t="s">
        <v>20</v>
      </c>
      <c r="I5" s="112" t="s">
        <v>21</v>
      </c>
      <c r="J5" s="112" t="s">
        <v>22</v>
      </c>
      <c r="K5" s="113" t="s">
        <v>20</v>
      </c>
      <c r="L5" s="113" t="s">
        <v>21</v>
      </c>
      <c r="M5" s="113" t="s">
        <v>22</v>
      </c>
      <c r="N5" s="112" t="s">
        <v>20</v>
      </c>
      <c r="O5" s="112" t="s">
        <v>21</v>
      </c>
      <c r="P5" s="112" t="s">
        <v>22</v>
      </c>
      <c r="Q5" s="113" t="s">
        <v>20</v>
      </c>
      <c r="R5" s="113" t="s">
        <v>21</v>
      </c>
      <c r="S5" s="113" t="s">
        <v>22</v>
      </c>
      <c r="T5" s="112" t="s">
        <v>20</v>
      </c>
      <c r="U5" s="112" t="s">
        <v>21</v>
      </c>
      <c r="V5" s="112" t="s">
        <v>22</v>
      </c>
      <c r="W5" s="113" t="s">
        <v>20</v>
      </c>
      <c r="X5" s="113" t="s">
        <v>21</v>
      </c>
      <c r="Y5" s="122" t="s">
        <v>22</v>
      </c>
    </row>
    <row r="6" spans="1:25" ht="12">
      <c r="A6" s="108"/>
      <c r="B6" s="117"/>
      <c r="C6" s="118"/>
      <c r="D6" s="118"/>
      <c r="E6" s="113"/>
      <c r="F6" s="113"/>
      <c r="G6" s="113"/>
      <c r="H6" s="112"/>
      <c r="I6" s="112"/>
      <c r="J6" s="112"/>
      <c r="K6" s="113"/>
      <c r="L6" s="113"/>
      <c r="M6" s="113"/>
      <c r="N6" s="112"/>
      <c r="O6" s="112"/>
      <c r="P6" s="112"/>
      <c r="Q6" s="113"/>
      <c r="R6" s="113"/>
      <c r="S6" s="113"/>
      <c r="T6" s="112"/>
      <c r="U6" s="112"/>
      <c r="V6" s="112"/>
      <c r="W6" s="113"/>
      <c r="X6" s="113"/>
      <c r="Y6" s="122"/>
    </row>
    <row r="7" spans="1:25" ht="12">
      <c r="A7" s="108"/>
      <c r="B7" s="117"/>
      <c r="C7" s="118"/>
      <c r="D7" s="118"/>
      <c r="E7" s="113"/>
      <c r="F7" s="113"/>
      <c r="G7" s="113"/>
      <c r="H7" s="112"/>
      <c r="I7" s="112"/>
      <c r="J7" s="112"/>
      <c r="K7" s="113"/>
      <c r="L7" s="113"/>
      <c r="M7" s="113"/>
      <c r="N7" s="112"/>
      <c r="O7" s="112"/>
      <c r="P7" s="112"/>
      <c r="Q7" s="113"/>
      <c r="R7" s="113"/>
      <c r="S7" s="113"/>
      <c r="T7" s="112"/>
      <c r="U7" s="112"/>
      <c r="V7" s="112"/>
      <c r="W7" s="113"/>
      <c r="X7" s="113"/>
      <c r="Y7" s="122"/>
    </row>
    <row r="8" spans="1:25" ht="39.75">
      <c r="A8" s="11">
        <v>1</v>
      </c>
      <c r="B8" s="56" t="s">
        <v>75</v>
      </c>
      <c r="C8" s="13"/>
      <c r="D8" s="10" t="s">
        <v>72</v>
      </c>
      <c r="E8" s="10">
        <f>F8+G8</f>
        <v>180</v>
      </c>
      <c r="F8" s="10">
        <f>SUM(H8+K8+N8+Q8+T8+W8)</f>
        <v>0</v>
      </c>
      <c r="G8" s="10">
        <f>SUM(I8+L8+O8+R8+U8+X8)</f>
        <v>180</v>
      </c>
      <c r="H8" s="14"/>
      <c r="I8" s="14">
        <v>30</v>
      </c>
      <c r="J8" s="15">
        <v>2</v>
      </c>
      <c r="K8" s="16"/>
      <c r="L8" s="16">
        <v>30</v>
      </c>
      <c r="M8" s="17">
        <v>4</v>
      </c>
      <c r="N8" s="14"/>
      <c r="O8" s="14">
        <v>30</v>
      </c>
      <c r="P8" s="15">
        <v>5</v>
      </c>
      <c r="Q8" s="16"/>
      <c r="R8" s="16">
        <v>30</v>
      </c>
      <c r="S8" s="17">
        <v>4</v>
      </c>
      <c r="T8" s="14"/>
      <c r="U8" s="14">
        <v>30</v>
      </c>
      <c r="V8" s="57">
        <v>6</v>
      </c>
      <c r="W8" s="16"/>
      <c r="X8" s="16">
        <v>30</v>
      </c>
      <c r="Y8" s="59">
        <v>6</v>
      </c>
    </row>
    <row r="9" spans="1:25" ht="39.75">
      <c r="A9" s="11">
        <v>2</v>
      </c>
      <c r="B9" s="58" t="s">
        <v>73</v>
      </c>
      <c r="C9" s="13"/>
      <c r="D9" s="10" t="s">
        <v>72</v>
      </c>
      <c r="E9" s="10">
        <f>F9+G9</f>
        <v>30</v>
      </c>
      <c r="F9" s="10">
        <f>SUM(H9+K9+N9+Q9+T9+W9)</f>
        <v>0</v>
      </c>
      <c r="G9" s="10">
        <f>SUM(I9+L9+O9+R9+U9+X9)</f>
        <v>30</v>
      </c>
      <c r="H9" s="14"/>
      <c r="I9" s="14"/>
      <c r="J9" s="15"/>
      <c r="K9" s="16"/>
      <c r="L9" s="16"/>
      <c r="M9" s="17"/>
      <c r="N9" s="14"/>
      <c r="O9" s="14">
        <v>15</v>
      </c>
      <c r="P9" s="15">
        <v>1</v>
      </c>
      <c r="Q9" s="16"/>
      <c r="R9" s="16">
        <v>15</v>
      </c>
      <c r="S9" s="17">
        <v>1</v>
      </c>
      <c r="T9" s="14"/>
      <c r="U9" s="14"/>
      <c r="V9" s="15"/>
      <c r="W9" s="16"/>
      <c r="X9" s="16"/>
      <c r="Y9" s="59"/>
    </row>
    <row r="10" spans="1:25" ht="24.75">
      <c r="A10" s="11">
        <v>3</v>
      </c>
      <c r="B10" s="60" t="s">
        <v>66</v>
      </c>
      <c r="C10" s="61">
        <v>1</v>
      </c>
      <c r="D10" s="62"/>
      <c r="E10" s="61">
        <v>15</v>
      </c>
      <c r="F10" s="61">
        <v>15</v>
      </c>
      <c r="G10" s="61">
        <v>0</v>
      </c>
      <c r="H10" s="63">
        <v>15</v>
      </c>
      <c r="I10" s="64"/>
      <c r="J10" s="65">
        <v>2</v>
      </c>
      <c r="K10" s="66"/>
      <c r="L10" s="66"/>
      <c r="M10" s="67"/>
      <c r="N10" s="64"/>
      <c r="O10" s="64"/>
      <c r="P10" s="68"/>
      <c r="Q10" s="66"/>
      <c r="R10" s="66"/>
      <c r="S10" s="67"/>
      <c r="T10" s="64"/>
      <c r="U10" s="64"/>
      <c r="V10" s="68"/>
      <c r="W10" s="66"/>
      <c r="X10" s="66"/>
      <c r="Y10" s="69"/>
    </row>
    <row r="11" spans="1:25" ht="24.75">
      <c r="A11" s="11">
        <v>4</v>
      </c>
      <c r="B11" s="70" t="s">
        <v>61</v>
      </c>
      <c r="C11" s="71"/>
      <c r="D11" s="72" t="s">
        <v>27</v>
      </c>
      <c r="E11" s="72">
        <v>45</v>
      </c>
      <c r="F11" s="72">
        <v>0</v>
      </c>
      <c r="G11" s="72">
        <v>45</v>
      </c>
      <c r="H11" s="73"/>
      <c r="I11" s="73"/>
      <c r="J11" s="74"/>
      <c r="K11" s="75"/>
      <c r="L11" s="75"/>
      <c r="M11" s="76"/>
      <c r="N11" s="73"/>
      <c r="O11" s="73"/>
      <c r="P11" s="74"/>
      <c r="Q11" s="75"/>
      <c r="R11" s="77">
        <v>15</v>
      </c>
      <c r="S11" s="78">
        <v>1</v>
      </c>
      <c r="T11" s="73"/>
      <c r="U11" s="79">
        <v>15</v>
      </c>
      <c r="V11" s="80">
        <v>1</v>
      </c>
      <c r="W11" s="77"/>
      <c r="X11" s="77">
        <v>15</v>
      </c>
      <c r="Y11" s="81">
        <v>1</v>
      </c>
    </row>
    <row r="12" spans="1:25" ht="24.75">
      <c r="A12" s="11">
        <v>5</v>
      </c>
      <c r="B12" s="70" t="s">
        <v>67</v>
      </c>
      <c r="C12" s="71"/>
      <c r="D12" s="72" t="s">
        <v>27</v>
      </c>
      <c r="E12" s="72">
        <v>30</v>
      </c>
      <c r="F12" s="72">
        <v>0</v>
      </c>
      <c r="G12" s="72">
        <v>30</v>
      </c>
      <c r="H12" s="73"/>
      <c r="I12" s="79">
        <v>15</v>
      </c>
      <c r="J12" s="80">
        <v>1</v>
      </c>
      <c r="K12" s="75"/>
      <c r="L12" s="77">
        <v>15</v>
      </c>
      <c r="M12" s="78">
        <v>2</v>
      </c>
      <c r="N12" s="73"/>
      <c r="O12" s="73"/>
      <c r="P12" s="74"/>
      <c r="Q12" s="75"/>
      <c r="R12" s="75"/>
      <c r="S12" s="76"/>
      <c r="T12" s="73"/>
      <c r="U12" s="79"/>
      <c r="V12" s="80"/>
      <c r="W12" s="77"/>
      <c r="X12" s="77"/>
      <c r="Y12" s="81"/>
    </row>
    <row r="13" spans="1:25" ht="54">
      <c r="A13" s="11">
        <v>6</v>
      </c>
      <c r="B13" s="70" t="s">
        <v>76</v>
      </c>
      <c r="C13" s="71"/>
      <c r="D13" s="72" t="s">
        <v>25</v>
      </c>
      <c r="E13" s="72">
        <v>120</v>
      </c>
      <c r="F13" s="72">
        <v>0</v>
      </c>
      <c r="G13" s="72">
        <v>120</v>
      </c>
      <c r="H13" s="73"/>
      <c r="I13" s="79">
        <v>30</v>
      </c>
      <c r="J13" s="80">
        <v>1</v>
      </c>
      <c r="K13" s="75"/>
      <c r="L13" s="77">
        <v>30</v>
      </c>
      <c r="M13" s="78">
        <v>1</v>
      </c>
      <c r="N13" s="73"/>
      <c r="O13" s="79">
        <v>15</v>
      </c>
      <c r="P13" s="80">
        <v>1</v>
      </c>
      <c r="Q13" s="75"/>
      <c r="R13" s="77">
        <v>15</v>
      </c>
      <c r="S13" s="78">
        <v>1</v>
      </c>
      <c r="T13" s="73"/>
      <c r="U13" s="79">
        <v>15</v>
      </c>
      <c r="V13" s="80">
        <v>1</v>
      </c>
      <c r="W13" s="77"/>
      <c r="X13" s="77">
        <v>15</v>
      </c>
      <c r="Y13" s="81">
        <v>1</v>
      </c>
    </row>
    <row r="14" spans="1:25" ht="40.5" customHeight="1">
      <c r="A14" s="11">
        <v>7</v>
      </c>
      <c r="B14" s="32" t="s">
        <v>60</v>
      </c>
      <c r="C14" s="13"/>
      <c r="D14" s="10" t="s">
        <v>72</v>
      </c>
      <c r="E14" s="10">
        <f>F14+G14</f>
        <v>180</v>
      </c>
      <c r="F14" s="10">
        <f>SUM(H14+K14+N14+Q14+T14+W14)</f>
        <v>0</v>
      </c>
      <c r="G14" s="10">
        <f>SUM(I14+L14+O14+R14+U14+X14)</f>
        <v>180</v>
      </c>
      <c r="H14" s="14"/>
      <c r="I14" s="14">
        <v>30</v>
      </c>
      <c r="J14" s="15">
        <v>1</v>
      </c>
      <c r="K14" s="16"/>
      <c r="L14" s="16">
        <v>30</v>
      </c>
      <c r="M14" s="17">
        <v>2</v>
      </c>
      <c r="N14" s="14"/>
      <c r="O14" s="14">
        <v>30</v>
      </c>
      <c r="P14" s="15">
        <v>2</v>
      </c>
      <c r="Q14" s="16"/>
      <c r="R14" s="16">
        <v>30</v>
      </c>
      <c r="S14" s="17">
        <v>2</v>
      </c>
      <c r="T14" s="14"/>
      <c r="U14" s="14">
        <v>30</v>
      </c>
      <c r="V14" s="15">
        <v>2</v>
      </c>
      <c r="W14" s="16"/>
      <c r="X14" s="16">
        <v>30</v>
      </c>
      <c r="Y14" s="59">
        <v>2</v>
      </c>
    </row>
    <row r="15" spans="1:25" ht="40.5" customHeight="1">
      <c r="A15" s="11">
        <v>8</v>
      </c>
      <c r="B15" s="58" t="s">
        <v>52</v>
      </c>
      <c r="C15" s="13"/>
      <c r="D15" s="72" t="s">
        <v>27</v>
      </c>
      <c r="E15" s="10">
        <v>60</v>
      </c>
      <c r="F15" s="10">
        <v>0</v>
      </c>
      <c r="G15" s="10">
        <v>60</v>
      </c>
      <c r="H15" s="14"/>
      <c r="I15" s="14"/>
      <c r="J15" s="15"/>
      <c r="K15" s="16"/>
      <c r="L15" s="16"/>
      <c r="M15" s="17"/>
      <c r="N15" s="14"/>
      <c r="O15" s="82">
        <v>30</v>
      </c>
      <c r="P15" s="57">
        <v>1</v>
      </c>
      <c r="Q15" s="83"/>
      <c r="R15" s="84">
        <v>30</v>
      </c>
      <c r="S15" s="17">
        <v>1</v>
      </c>
      <c r="T15" s="14"/>
      <c r="U15" s="14"/>
      <c r="V15" s="15"/>
      <c r="W15" s="16"/>
      <c r="X15" s="16"/>
      <c r="Y15" s="59"/>
    </row>
    <row r="16" spans="1:25" ht="38.25" customHeight="1">
      <c r="A16" s="11">
        <v>9</v>
      </c>
      <c r="B16" s="32" t="s">
        <v>77</v>
      </c>
      <c r="C16" s="13"/>
      <c r="D16" s="10" t="s">
        <v>72</v>
      </c>
      <c r="E16" s="10">
        <f>F16+G16</f>
        <v>90</v>
      </c>
      <c r="F16" s="10">
        <f>SUM(H16+K16+N16+Q16+T16+W16)</f>
        <v>0</v>
      </c>
      <c r="G16" s="10">
        <f>SUM(I16+L16+O16+R16+U16+X16)</f>
        <v>90</v>
      </c>
      <c r="H16" s="14"/>
      <c r="I16" s="82">
        <v>15</v>
      </c>
      <c r="J16" s="57">
        <v>1</v>
      </c>
      <c r="K16" s="84"/>
      <c r="L16" s="84">
        <v>15</v>
      </c>
      <c r="M16" s="85">
        <v>1</v>
      </c>
      <c r="N16" s="82"/>
      <c r="O16" s="82">
        <v>15</v>
      </c>
      <c r="P16" s="57">
        <v>1</v>
      </c>
      <c r="Q16" s="84"/>
      <c r="R16" s="84">
        <v>15</v>
      </c>
      <c r="S16" s="85">
        <v>1</v>
      </c>
      <c r="T16" s="82"/>
      <c r="U16" s="82">
        <v>15</v>
      </c>
      <c r="V16" s="15">
        <v>2</v>
      </c>
      <c r="W16" s="16"/>
      <c r="X16" s="16">
        <v>15</v>
      </c>
      <c r="Y16" s="59">
        <v>2</v>
      </c>
    </row>
    <row r="17" spans="1:25" ht="24.75">
      <c r="A17" s="86"/>
      <c r="B17" s="123" t="s">
        <v>55</v>
      </c>
      <c r="C17" s="123"/>
      <c r="D17" s="123"/>
      <c r="E17" s="87">
        <f>SUM(E8:E16)</f>
        <v>750</v>
      </c>
      <c r="F17" s="88">
        <f>SUM(H17+K17+N17+Q17+T17+W17)</f>
        <v>15</v>
      </c>
      <c r="G17" s="88">
        <f>SUM(I17+L17+O17+R17+U17+X17)</f>
        <v>735</v>
      </c>
      <c r="H17" s="89">
        <f>SUM(H8:H16)</f>
        <v>15</v>
      </c>
      <c r="I17" s="89">
        <f>SUM(I8:I16)</f>
        <v>120</v>
      </c>
      <c r="J17" s="90">
        <v>8</v>
      </c>
      <c r="K17" s="91">
        <f>SUM(K8:K16)</f>
        <v>0</v>
      </c>
      <c r="L17" s="91">
        <f>SUM(L8:L16)</f>
        <v>120</v>
      </c>
      <c r="M17" s="92">
        <v>10</v>
      </c>
      <c r="N17" s="89">
        <f>SUM(N8:N16)</f>
        <v>0</v>
      </c>
      <c r="O17" s="93">
        <f>SUM(O8:O16)</f>
        <v>135</v>
      </c>
      <c r="P17" s="94">
        <v>11</v>
      </c>
      <c r="Q17" s="95">
        <f>SUM(Q8:Q16)</f>
        <v>0</v>
      </c>
      <c r="R17" s="95">
        <f>SUM(R8:R16)</f>
        <v>150</v>
      </c>
      <c r="S17" s="96">
        <v>11</v>
      </c>
      <c r="T17" s="93">
        <f>SUM(T8:T16)</f>
        <v>0</v>
      </c>
      <c r="U17" s="93">
        <f>SUM(U8:U16)</f>
        <v>105</v>
      </c>
      <c r="V17" s="94">
        <v>12</v>
      </c>
      <c r="W17" s="95">
        <f>SUM(W8:W16)</f>
        <v>0</v>
      </c>
      <c r="X17" s="95">
        <f>SUM(X8:X16)</f>
        <v>105</v>
      </c>
      <c r="Y17" s="97">
        <v>12</v>
      </c>
    </row>
  </sheetData>
  <sheetProtection selectLockedCells="1" selectUnlockedCells="1"/>
  <mergeCells count="38">
    <mergeCell ref="A1:Y1"/>
    <mergeCell ref="A2:A7"/>
    <mergeCell ref="B2:B7"/>
    <mergeCell ref="C2:C7"/>
    <mergeCell ref="D2:D7"/>
    <mergeCell ref="E2:G4"/>
    <mergeCell ref="H2:Y2"/>
    <mergeCell ref="H3:M3"/>
    <mergeCell ref="N3:S3"/>
    <mergeCell ref="T3:Y3"/>
    <mergeCell ref="H4:J4"/>
    <mergeCell ref="K4:M4"/>
    <mergeCell ref="N4:P4"/>
    <mergeCell ref="Q4:S4"/>
    <mergeCell ref="T4:V4"/>
    <mergeCell ref="W4:Y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5:W7"/>
    <mergeCell ref="X5:X7"/>
    <mergeCell ref="Y5:Y7"/>
    <mergeCell ref="B17:D17"/>
    <mergeCell ref="Q5:Q7"/>
    <mergeCell ref="R5:R7"/>
    <mergeCell ref="S5:S7"/>
    <mergeCell ref="T5:T7"/>
    <mergeCell ref="U5:U7"/>
    <mergeCell ref="V5:V7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2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="50" zoomScaleNormal="50" workbookViewId="0" topLeftCell="A1">
      <selection activeCell="Y16" sqref="A1:Y16"/>
    </sheetView>
  </sheetViews>
  <sheetFormatPr defaultColWidth="8.8515625" defaultRowHeight="12.75"/>
  <cols>
    <col min="1" max="1" width="8.8515625" style="0" customWidth="1"/>
    <col min="2" max="2" width="54.7109375" style="0" customWidth="1"/>
    <col min="3" max="4" width="8.8515625" style="0" customWidth="1"/>
    <col min="5" max="5" width="13.140625" style="0" customWidth="1"/>
  </cols>
  <sheetData>
    <row r="1" spans="1:25" ht="24.75">
      <c r="A1" s="107" t="s">
        <v>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2.75" customHeight="1">
      <c r="A2" s="108" t="s">
        <v>2</v>
      </c>
      <c r="B2" s="117" t="s">
        <v>3</v>
      </c>
      <c r="C2" s="118" t="s">
        <v>4</v>
      </c>
      <c r="D2" s="118" t="s">
        <v>5</v>
      </c>
      <c r="E2" s="119" t="s">
        <v>6</v>
      </c>
      <c r="F2" s="119"/>
      <c r="G2" s="119"/>
      <c r="H2" s="119" t="s">
        <v>7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5">
      <c r="A3" s="108"/>
      <c r="B3" s="117"/>
      <c r="C3" s="118"/>
      <c r="D3" s="118"/>
      <c r="E3" s="119"/>
      <c r="F3" s="119"/>
      <c r="G3" s="119"/>
      <c r="H3" s="114" t="s">
        <v>8</v>
      </c>
      <c r="I3" s="114"/>
      <c r="J3" s="114"/>
      <c r="K3" s="114"/>
      <c r="L3" s="114"/>
      <c r="M3" s="114"/>
      <c r="N3" s="114" t="s">
        <v>9</v>
      </c>
      <c r="O3" s="114"/>
      <c r="P3" s="114"/>
      <c r="Q3" s="114"/>
      <c r="R3" s="114"/>
      <c r="S3" s="114"/>
      <c r="T3" s="114" t="s">
        <v>10</v>
      </c>
      <c r="U3" s="114"/>
      <c r="V3" s="114"/>
      <c r="W3" s="114"/>
      <c r="X3" s="114"/>
      <c r="Y3" s="114"/>
    </row>
    <row r="4" spans="1:25" ht="15">
      <c r="A4" s="108"/>
      <c r="B4" s="117"/>
      <c r="C4" s="118"/>
      <c r="D4" s="118"/>
      <c r="E4" s="119"/>
      <c r="F4" s="119"/>
      <c r="G4" s="119"/>
      <c r="H4" s="115" t="s">
        <v>11</v>
      </c>
      <c r="I4" s="115"/>
      <c r="J4" s="115"/>
      <c r="K4" s="116" t="s">
        <v>12</v>
      </c>
      <c r="L4" s="116"/>
      <c r="M4" s="116"/>
      <c r="N4" s="115" t="s">
        <v>13</v>
      </c>
      <c r="O4" s="115"/>
      <c r="P4" s="115"/>
      <c r="Q4" s="116" t="s">
        <v>14</v>
      </c>
      <c r="R4" s="116"/>
      <c r="S4" s="116"/>
      <c r="T4" s="115" t="s">
        <v>15</v>
      </c>
      <c r="U4" s="115"/>
      <c r="V4" s="115"/>
      <c r="W4" s="116" t="s">
        <v>16</v>
      </c>
      <c r="X4" s="116"/>
      <c r="Y4" s="116"/>
    </row>
    <row r="5" spans="1:25" ht="12.75" customHeight="1">
      <c r="A5" s="108"/>
      <c r="B5" s="117"/>
      <c r="C5" s="118"/>
      <c r="D5" s="118"/>
      <c r="E5" s="113" t="s">
        <v>17</v>
      </c>
      <c r="F5" s="113" t="s">
        <v>18</v>
      </c>
      <c r="G5" s="113" t="s">
        <v>19</v>
      </c>
      <c r="H5" s="112" t="s">
        <v>20</v>
      </c>
      <c r="I5" s="112" t="s">
        <v>21</v>
      </c>
      <c r="J5" s="112" t="s">
        <v>22</v>
      </c>
      <c r="K5" s="113" t="s">
        <v>20</v>
      </c>
      <c r="L5" s="113" t="s">
        <v>21</v>
      </c>
      <c r="M5" s="113" t="s">
        <v>22</v>
      </c>
      <c r="N5" s="112" t="s">
        <v>20</v>
      </c>
      <c r="O5" s="112" t="s">
        <v>21</v>
      </c>
      <c r="P5" s="112" t="s">
        <v>22</v>
      </c>
      <c r="Q5" s="113" t="s">
        <v>20</v>
      </c>
      <c r="R5" s="113" t="s">
        <v>21</v>
      </c>
      <c r="S5" s="113" t="s">
        <v>22</v>
      </c>
      <c r="T5" s="112" t="s">
        <v>20</v>
      </c>
      <c r="U5" s="112" t="s">
        <v>21</v>
      </c>
      <c r="V5" s="112" t="s">
        <v>22</v>
      </c>
      <c r="W5" s="113" t="s">
        <v>20</v>
      </c>
      <c r="X5" s="113" t="s">
        <v>21</v>
      </c>
      <c r="Y5" s="113" t="s">
        <v>22</v>
      </c>
    </row>
    <row r="6" spans="1:25" ht="12">
      <c r="A6" s="108"/>
      <c r="B6" s="117"/>
      <c r="C6" s="118"/>
      <c r="D6" s="118"/>
      <c r="E6" s="113"/>
      <c r="F6" s="113"/>
      <c r="G6" s="113"/>
      <c r="H6" s="112"/>
      <c r="I6" s="112"/>
      <c r="J6" s="112"/>
      <c r="K6" s="113"/>
      <c r="L6" s="113"/>
      <c r="M6" s="113"/>
      <c r="N6" s="112"/>
      <c r="O6" s="112"/>
      <c r="P6" s="112"/>
      <c r="Q6" s="113"/>
      <c r="R6" s="113"/>
      <c r="S6" s="113"/>
      <c r="T6" s="112"/>
      <c r="U6" s="112"/>
      <c r="V6" s="112"/>
      <c r="W6" s="113"/>
      <c r="X6" s="113"/>
      <c r="Y6" s="113"/>
    </row>
    <row r="7" spans="1:25" ht="12.75">
      <c r="A7" s="108"/>
      <c r="B7" s="117"/>
      <c r="C7" s="118"/>
      <c r="D7" s="118"/>
      <c r="E7" s="113"/>
      <c r="F7" s="113"/>
      <c r="G7" s="113"/>
      <c r="H7" s="112"/>
      <c r="I7" s="112"/>
      <c r="J7" s="112"/>
      <c r="K7" s="113"/>
      <c r="L7" s="113"/>
      <c r="M7" s="113"/>
      <c r="N7" s="112"/>
      <c r="O7" s="112"/>
      <c r="P7" s="112"/>
      <c r="Q7" s="113"/>
      <c r="R7" s="113"/>
      <c r="S7" s="113"/>
      <c r="T7" s="112"/>
      <c r="U7" s="112"/>
      <c r="V7" s="112"/>
      <c r="W7" s="113"/>
      <c r="X7" s="113"/>
      <c r="Y7" s="113"/>
    </row>
    <row r="8" spans="1:25" ht="42">
      <c r="A8" s="11">
        <v>1</v>
      </c>
      <c r="B8" s="56" t="s">
        <v>79</v>
      </c>
      <c r="C8" s="13"/>
      <c r="D8" s="10" t="s">
        <v>72</v>
      </c>
      <c r="E8" s="10">
        <f>F8+G8</f>
        <v>180</v>
      </c>
      <c r="F8" s="10">
        <f aca="true" t="shared" si="0" ref="F8:G12">SUM(H8+K8+N8+Q8+T8+W8)</f>
        <v>0</v>
      </c>
      <c r="G8" s="10">
        <f t="shared" si="0"/>
        <v>180</v>
      </c>
      <c r="H8" s="14"/>
      <c r="I8" s="14">
        <v>30</v>
      </c>
      <c r="J8" s="15">
        <v>4</v>
      </c>
      <c r="K8" s="16"/>
      <c r="L8" s="16">
        <v>30</v>
      </c>
      <c r="M8" s="17">
        <v>6</v>
      </c>
      <c r="N8" s="14"/>
      <c r="O8" s="14">
        <v>30</v>
      </c>
      <c r="P8" s="15">
        <v>6</v>
      </c>
      <c r="Q8" s="16"/>
      <c r="R8" s="16">
        <v>30</v>
      </c>
      <c r="S8" s="17">
        <v>6</v>
      </c>
      <c r="T8" s="14"/>
      <c r="U8" s="14">
        <v>30</v>
      </c>
      <c r="V8" s="98">
        <v>8</v>
      </c>
      <c r="W8" s="16"/>
      <c r="X8" s="16">
        <v>30</v>
      </c>
      <c r="Y8" s="17">
        <v>8</v>
      </c>
    </row>
    <row r="9" spans="1:25" ht="42">
      <c r="A9" s="11">
        <v>2</v>
      </c>
      <c r="B9" s="58" t="s">
        <v>73</v>
      </c>
      <c r="C9" s="13"/>
      <c r="D9" s="10" t="s">
        <v>72</v>
      </c>
      <c r="E9" s="10">
        <f>F9+G9</f>
        <v>30</v>
      </c>
      <c r="F9" s="10">
        <f t="shared" si="0"/>
        <v>0</v>
      </c>
      <c r="G9" s="10">
        <f t="shared" si="0"/>
        <v>30</v>
      </c>
      <c r="H9" s="14"/>
      <c r="I9" s="14"/>
      <c r="J9" s="15"/>
      <c r="K9" s="16"/>
      <c r="L9" s="16"/>
      <c r="M9" s="17"/>
      <c r="N9" s="14"/>
      <c r="O9" s="14">
        <v>15</v>
      </c>
      <c r="P9" s="15">
        <v>1</v>
      </c>
      <c r="Q9" s="16"/>
      <c r="R9" s="16">
        <v>15</v>
      </c>
      <c r="S9" s="17">
        <v>1</v>
      </c>
      <c r="T9" s="14"/>
      <c r="U9" s="14"/>
      <c r="V9" s="15"/>
      <c r="W9" s="16"/>
      <c r="X9" s="16"/>
      <c r="Y9" s="17"/>
    </row>
    <row r="10" spans="1:25" ht="40.5" customHeight="1">
      <c r="A10" s="11">
        <v>3</v>
      </c>
      <c r="B10" s="32" t="s">
        <v>60</v>
      </c>
      <c r="C10" s="13"/>
      <c r="D10" s="10" t="s">
        <v>72</v>
      </c>
      <c r="E10" s="10">
        <f>F10+G10</f>
        <v>180</v>
      </c>
      <c r="F10" s="10">
        <f t="shared" si="0"/>
        <v>0</v>
      </c>
      <c r="G10" s="10">
        <f t="shared" si="0"/>
        <v>180</v>
      </c>
      <c r="H10" s="14"/>
      <c r="I10" s="14">
        <v>30</v>
      </c>
      <c r="J10" s="15">
        <v>2</v>
      </c>
      <c r="K10" s="16"/>
      <c r="L10" s="16">
        <v>30</v>
      </c>
      <c r="M10" s="17">
        <v>2</v>
      </c>
      <c r="N10" s="14"/>
      <c r="O10" s="14">
        <v>30</v>
      </c>
      <c r="P10" s="15">
        <v>2</v>
      </c>
      <c r="Q10" s="16"/>
      <c r="R10" s="16">
        <v>30</v>
      </c>
      <c r="S10" s="17">
        <v>2</v>
      </c>
      <c r="T10" s="14"/>
      <c r="U10" s="14">
        <v>30</v>
      </c>
      <c r="V10" s="15">
        <v>2</v>
      </c>
      <c r="W10" s="16"/>
      <c r="X10" s="16">
        <v>30</v>
      </c>
      <c r="Y10" s="17">
        <v>2</v>
      </c>
    </row>
    <row r="11" spans="1:25" ht="38.25" customHeight="1">
      <c r="A11" s="11">
        <v>4</v>
      </c>
      <c r="B11" s="24" t="s">
        <v>62</v>
      </c>
      <c r="C11" s="13"/>
      <c r="D11" s="10" t="s">
        <v>72</v>
      </c>
      <c r="E11" s="10">
        <f>F11+G11</f>
        <v>360</v>
      </c>
      <c r="F11" s="10">
        <f t="shared" si="0"/>
        <v>0</v>
      </c>
      <c r="G11" s="10">
        <f t="shared" si="0"/>
        <v>360</v>
      </c>
      <c r="H11" s="14"/>
      <c r="I11" s="14">
        <v>60</v>
      </c>
      <c r="J11" s="15">
        <v>2</v>
      </c>
      <c r="K11" s="16"/>
      <c r="L11" s="16">
        <v>60</v>
      </c>
      <c r="M11" s="17">
        <v>2</v>
      </c>
      <c r="N11" s="14"/>
      <c r="O11" s="14">
        <v>60</v>
      </c>
      <c r="P11" s="15">
        <v>2</v>
      </c>
      <c r="Q11" s="16"/>
      <c r="R11" s="16">
        <v>60</v>
      </c>
      <c r="S11" s="17">
        <v>2</v>
      </c>
      <c r="T11" s="14"/>
      <c r="U11" s="14">
        <v>60</v>
      </c>
      <c r="V11" s="15">
        <v>2</v>
      </c>
      <c r="W11" s="16"/>
      <c r="X11" s="16">
        <v>60</v>
      </c>
      <c r="Y11" s="17">
        <v>2</v>
      </c>
    </row>
    <row r="12" spans="1:25" ht="24.75" customHeight="1">
      <c r="A12" s="36"/>
      <c r="B12" s="100" t="s">
        <v>55</v>
      </c>
      <c r="C12" s="100"/>
      <c r="D12" s="100"/>
      <c r="E12" s="36">
        <f>SUM(E8:E11)</f>
        <v>750</v>
      </c>
      <c r="F12" s="37">
        <f t="shared" si="0"/>
        <v>0</v>
      </c>
      <c r="G12" s="37">
        <f t="shared" si="0"/>
        <v>750</v>
      </c>
      <c r="H12" s="38">
        <f aca="true" t="shared" si="1" ref="H12:Y12">SUM(H8:H11)</f>
        <v>0</v>
      </c>
      <c r="I12" s="38">
        <f t="shared" si="1"/>
        <v>120</v>
      </c>
      <c r="J12" s="39">
        <f t="shared" si="1"/>
        <v>8</v>
      </c>
      <c r="K12" s="40">
        <f t="shared" si="1"/>
        <v>0</v>
      </c>
      <c r="L12" s="40">
        <f t="shared" si="1"/>
        <v>120</v>
      </c>
      <c r="M12" s="41">
        <f t="shared" si="1"/>
        <v>10</v>
      </c>
      <c r="N12" s="38">
        <f t="shared" si="1"/>
        <v>0</v>
      </c>
      <c r="O12" s="38">
        <f t="shared" si="1"/>
        <v>135</v>
      </c>
      <c r="P12" s="39">
        <f t="shared" si="1"/>
        <v>11</v>
      </c>
      <c r="Q12" s="40">
        <f t="shared" si="1"/>
        <v>0</v>
      </c>
      <c r="R12" s="40">
        <f t="shared" si="1"/>
        <v>135</v>
      </c>
      <c r="S12" s="41">
        <f t="shared" si="1"/>
        <v>11</v>
      </c>
      <c r="T12" s="38">
        <f t="shared" si="1"/>
        <v>0</v>
      </c>
      <c r="U12" s="38">
        <f t="shared" si="1"/>
        <v>120</v>
      </c>
      <c r="V12" s="39">
        <f t="shared" si="1"/>
        <v>12</v>
      </c>
      <c r="W12" s="40">
        <f t="shared" si="1"/>
        <v>0</v>
      </c>
      <c r="X12" s="40">
        <f t="shared" si="1"/>
        <v>120</v>
      </c>
      <c r="Y12" s="41">
        <f t="shared" si="1"/>
        <v>12</v>
      </c>
    </row>
  </sheetData>
  <sheetProtection selectLockedCells="1" selectUnlockedCells="1"/>
  <mergeCells count="38">
    <mergeCell ref="A1:Y1"/>
    <mergeCell ref="A2:A7"/>
    <mergeCell ref="B2:B7"/>
    <mergeCell ref="C2:C7"/>
    <mergeCell ref="D2:D7"/>
    <mergeCell ref="E2:G4"/>
    <mergeCell ref="H2:Y2"/>
    <mergeCell ref="H3:M3"/>
    <mergeCell ref="N3:S3"/>
    <mergeCell ref="T3:Y3"/>
    <mergeCell ref="H4:J4"/>
    <mergeCell ref="K4:M4"/>
    <mergeCell ref="N4:P4"/>
    <mergeCell ref="Q4:S4"/>
    <mergeCell ref="T4:V4"/>
    <mergeCell ref="W4:Y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5:W7"/>
    <mergeCell ref="X5:X7"/>
    <mergeCell ref="Y5:Y7"/>
    <mergeCell ref="B12:D12"/>
    <mergeCell ref="Q5:Q7"/>
    <mergeCell ref="R5:R7"/>
    <mergeCell ref="S5:S7"/>
    <mergeCell ref="T5:T7"/>
    <mergeCell ref="U5:U7"/>
    <mergeCell ref="V5:V7"/>
  </mergeCells>
  <printOptions/>
  <pageMargins left="0.7500000000000001" right="0.7500000000000001" top="0.98" bottom="0.98" header="0.51" footer="0.51"/>
  <pageSetup fitToHeight="1" fitToWidth="1" horizontalDpi="300" verticalDpi="300" orientation="portrait" paperSize="9" scale="2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Stankowiak</cp:lastModifiedBy>
  <cp:lastPrinted>2021-03-29T18:40:14Z</cp:lastPrinted>
  <dcterms:created xsi:type="dcterms:W3CDTF">2021-03-29T18:40:33Z</dcterms:created>
  <dcterms:modified xsi:type="dcterms:W3CDTF">2021-03-29T18:40:33Z</dcterms:modified>
  <cp:category/>
  <cp:version/>
  <cp:contentType/>
  <cp:contentStatus/>
</cp:coreProperties>
</file>