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Siatki po zmianach nauczycielskich 09.2025\"/>
    </mc:Choice>
  </mc:AlternateContent>
  <xr:revisionPtr revIDLastSave="0" documentId="13_ncr:1_{14C08AB4-BAD9-4019-B399-511B01DD77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SM I st. 24-25 przedm.wspólne" sheetId="1" r:id="rId1"/>
    <sheet name="Profil ogólny" sheetId="2" r:id="rId2"/>
    <sheet name="Profil wokaln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NgOSyv/k1/Mo0nBlGzr5AVREeYYT8amr/9E6ytXlaw="/>
    </ext>
  </extLst>
</workbook>
</file>

<file path=xl/calcChain.xml><?xml version="1.0" encoding="utf-8"?>
<calcChain xmlns="http://schemas.openxmlformats.org/spreadsheetml/2006/main">
  <c r="Y16" i="3" l="1"/>
  <c r="X16" i="3"/>
  <c r="W16" i="3"/>
  <c r="F16" i="3" s="1"/>
  <c r="V16" i="3"/>
  <c r="U16" i="3"/>
  <c r="G16" i="3" s="1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5" i="3"/>
  <c r="F15" i="3"/>
  <c r="E15" i="3" s="1"/>
  <c r="G13" i="3"/>
  <c r="F13" i="3"/>
  <c r="E13" i="3"/>
  <c r="G12" i="3"/>
  <c r="F12" i="3"/>
  <c r="E12" i="3" s="1"/>
  <c r="G10" i="3"/>
  <c r="F10" i="3"/>
  <c r="E10" i="3" s="1"/>
  <c r="G9" i="3"/>
  <c r="F9" i="3"/>
  <c r="E9" i="3" s="1"/>
  <c r="E16" i="3" s="1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F17" i="2" s="1"/>
  <c r="J17" i="2"/>
  <c r="I17" i="2"/>
  <c r="G17" i="2" s="1"/>
  <c r="H17" i="2"/>
  <c r="G16" i="2"/>
  <c r="F16" i="2"/>
  <c r="E16" i="2" s="1"/>
  <c r="G14" i="2"/>
  <c r="E14" i="2" s="1"/>
  <c r="F14" i="2"/>
  <c r="G13" i="2"/>
  <c r="F13" i="2"/>
  <c r="E13" i="2" s="1"/>
  <c r="G12" i="2"/>
  <c r="E12" i="2" s="1"/>
  <c r="F12" i="2"/>
  <c r="G10" i="2"/>
  <c r="F10" i="2"/>
  <c r="E10" i="2" s="1"/>
  <c r="G9" i="2"/>
  <c r="F9" i="2"/>
  <c r="E9" i="2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F55" i="1" s="1"/>
  <c r="AA54" i="1"/>
  <c r="G54" i="1"/>
  <c r="F54" i="1"/>
  <c r="E54" i="1" s="1"/>
  <c r="Z53" i="1" s="1"/>
  <c r="AA52" i="1"/>
  <c r="G52" i="1"/>
  <c r="F52" i="1"/>
  <c r="E52" i="1"/>
  <c r="AA51" i="1"/>
  <c r="G51" i="1"/>
  <c r="E51" i="1" s="1"/>
  <c r="F51" i="1"/>
  <c r="AA49" i="1"/>
  <c r="G49" i="1"/>
  <c r="F49" i="1"/>
  <c r="E49" i="1"/>
  <c r="AA48" i="1"/>
  <c r="G48" i="1"/>
  <c r="E48" i="1" s="1"/>
  <c r="F48" i="1"/>
  <c r="AA47" i="1"/>
  <c r="AA46" i="1"/>
  <c r="G46" i="1"/>
  <c r="F46" i="1"/>
  <c r="E46" i="1"/>
  <c r="AA45" i="1"/>
  <c r="G45" i="1"/>
  <c r="E45" i="1" s="1"/>
  <c r="F45" i="1"/>
  <c r="AA44" i="1"/>
  <c r="G44" i="1"/>
  <c r="F44" i="1"/>
  <c r="E44" i="1"/>
  <c r="AA43" i="1"/>
  <c r="G43" i="1"/>
  <c r="E43" i="1" s="1"/>
  <c r="F43" i="1"/>
  <c r="AA42" i="1"/>
  <c r="AA41" i="1" s="1"/>
  <c r="G42" i="1"/>
  <c r="F42" i="1"/>
  <c r="E42" i="1"/>
  <c r="AA39" i="1"/>
  <c r="G39" i="1"/>
  <c r="F39" i="1"/>
  <c r="E39" i="1"/>
  <c r="AA38" i="1"/>
  <c r="G38" i="1"/>
  <c r="F38" i="1"/>
  <c r="E38" i="1"/>
  <c r="AA37" i="1"/>
  <c r="G37" i="1"/>
  <c r="F37" i="1"/>
  <c r="E37" i="1"/>
  <c r="AA36" i="1"/>
  <c r="G36" i="1"/>
  <c r="F36" i="1"/>
  <c r="E36" i="1"/>
  <c r="AA35" i="1"/>
  <c r="G35" i="1"/>
  <c r="F35" i="1"/>
  <c r="E35" i="1"/>
  <c r="AA34" i="1"/>
  <c r="G34" i="1"/>
  <c r="F34" i="1"/>
  <c r="E34" i="1"/>
  <c r="AA33" i="1"/>
  <c r="G33" i="1"/>
  <c r="F33" i="1"/>
  <c r="E33" i="1"/>
  <c r="AA32" i="1"/>
  <c r="G32" i="1"/>
  <c r="F32" i="1"/>
  <c r="E32" i="1"/>
  <c r="AA31" i="1"/>
  <c r="G31" i="1"/>
  <c r="F31" i="1"/>
  <c r="E31" i="1"/>
  <c r="AA30" i="1"/>
  <c r="G30" i="1"/>
  <c r="F30" i="1"/>
  <c r="E30" i="1"/>
  <c r="Z28" i="1" s="1"/>
  <c r="AA29" i="1"/>
  <c r="AA28" i="1" s="1"/>
  <c r="G29" i="1"/>
  <c r="F29" i="1"/>
  <c r="E29" i="1"/>
  <c r="AA27" i="1"/>
  <c r="G27" i="1"/>
  <c r="F27" i="1"/>
  <c r="E27" i="1" s="1"/>
  <c r="AA26" i="1"/>
  <c r="G26" i="1"/>
  <c r="F26" i="1"/>
  <c r="E26" i="1"/>
  <c r="AA25" i="1"/>
  <c r="G25" i="1"/>
  <c r="F25" i="1"/>
  <c r="E25" i="1" s="1"/>
  <c r="AA24" i="1"/>
  <c r="G24" i="1"/>
  <c r="F24" i="1"/>
  <c r="E24" i="1"/>
  <c r="AA23" i="1"/>
  <c r="G23" i="1"/>
  <c r="F23" i="1"/>
  <c r="E23" i="1" s="1"/>
  <c r="AA22" i="1"/>
  <c r="G22" i="1"/>
  <c r="F22" i="1"/>
  <c r="E22" i="1"/>
  <c r="AA21" i="1"/>
  <c r="G21" i="1"/>
  <c r="F21" i="1"/>
  <c r="E21" i="1" s="1"/>
  <c r="AA20" i="1"/>
  <c r="G20" i="1"/>
  <c r="F20" i="1"/>
  <c r="E20" i="1"/>
  <c r="AA19" i="1"/>
  <c r="G19" i="1"/>
  <c r="F19" i="1"/>
  <c r="E19" i="1" s="1"/>
  <c r="AA18" i="1"/>
  <c r="G18" i="1"/>
  <c r="F18" i="1"/>
  <c r="E18" i="1"/>
  <c r="AA17" i="1"/>
  <c r="G17" i="1"/>
  <c r="F17" i="1"/>
  <c r="E17" i="1" s="1"/>
  <c r="AA16" i="1"/>
  <c r="G16" i="1"/>
  <c r="F16" i="1"/>
  <c r="E16" i="1"/>
  <c r="AA15" i="1"/>
  <c r="G15" i="1"/>
  <c r="F15" i="1"/>
  <c r="E15" i="1" s="1"/>
  <c r="AA14" i="1"/>
  <c r="AA13" i="1"/>
  <c r="G13" i="1"/>
  <c r="F13" i="1"/>
  <c r="E13" i="1"/>
  <c r="AA12" i="1"/>
  <c r="G12" i="1"/>
  <c r="F12" i="1"/>
  <c r="E12" i="1"/>
  <c r="AA11" i="1"/>
  <c r="G11" i="1"/>
  <c r="F11" i="1"/>
  <c r="E11" i="1"/>
  <c r="AA10" i="1"/>
  <c r="G10" i="1"/>
  <c r="F10" i="1"/>
  <c r="E10" i="1"/>
  <c r="AA9" i="1"/>
  <c r="G9" i="1"/>
  <c r="F9" i="1"/>
  <c r="E9" i="1"/>
  <c r="Z8" i="1" s="1"/>
  <c r="AA8" i="1"/>
  <c r="G55" i="1" l="1"/>
  <c r="Z47" i="1"/>
  <c r="E17" i="2"/>
  <c r="Z41" i="1"/>
  <c r="Z14" i="1"/>
  <c r="E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9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ID#AAAAUoz165A
    (2022-02-07 10:17:03)
BS
2 pkt ECTS - egz
1 pkt - zal z oc.</t>
        </r>
      </text>
    </comment>
    <comment ref="S12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ID#AAAAUoz1648
    (2022-02-07 10:17:03)
BS
2 pkt. ECTS - egz
1 pkt ECTS - zal z oc.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5ipoNzXazBoB7CpTEwsrUZDCtmw=="/>
    </ext>
  </extLst>
</comments>
</file>

<file path=xl/sharedStrings.xml><?xml version="1.0" encoding="utf-8"?>
<sst xmlns="http://schemas.openxmlformats.org/spreadsheetml/2006/main" count="253" uniqueCount="113">
  <si>
    <t xml:space="preserve"> Edukacja artystyczna w zakresie sztuki muzycznej (EASM), studia I stopnia, rok akademicki 2024/2025</t>
  </si>
  <si>
    <t>Lp.</t>
  </si>
  <si>
    <t>Nazwa przedmiotu</t>
  </si>
  <si>
    <t>Egz. po sem.</t>
  </si>
  <si>
    <t>Zaliczenie</t>
  </si>
  <si>
    <t>Godziny zajęć</t>
  </si>
  <si>
    <t>Rozkład godzin zajęć</t>
  </si>
  <si>
    <t>I</t>
  </si>
  <si>
    <t>II</t>
  </si>
  <si>
    <t>III</t>
  </si>
  <si>
    <t>1 sem.</t>
  </si>
  <si>
    <t>2 sem.</t>
  </si>
  <si>
    <t>3 sem.</t>
  </si>
  <si>
    <t xml:space="preserve">4 sem </t>
  </si>
  <si>
    <t>5 sem.</t>
  </si>
  <si>
    <t xml:space="preserve">6 sem </t>
  </si>
  <si>
    <t>Razem</t>
  </si>
  <si>
    <t>Wykł.</t>
  </si>
  <si>
    <t>Ćw</t>
  </si>
  <si>
    <t>W</t>
  </si>
  <si>
    <t>ĆW</t>
  </si>
  <si>
    <t>ECTS</t>
  </si>
  <si>
    <t>I. MODUŁ KSZTAŁCENIA OGÓLNEGO</t>
  </si>
  <si>
    <t>WYKŁAD MONOGRAFICZNY</t>
  </si>
  <si>
    <t>Z</t>
  </si>
  <si>
    <t>WSTĘP DO FILOZOFII</t>
  </si>
  <si>
    <t>ZO</t>
  </si>
  <si>
    <t>WYCHOWANIE FIZYCZNE*</t>
  </si>
  <si>
    <t>JĘZYK OBCY (POZIOM B2)*</t>
  </si>
  <si>
    <t xml:space="preserve">OCHRONA WŁASNOŚCI INTELEKTUALNEJ </t>
  </si>
  <si>
    <t>II. MODUŁ KSZTALCENIA PODSTAWOWEGO</t>
  </si>
  <si>
    <t>FORTEPIAN</t>
  </si>
  <si>
    <t>HARMONIA TONALNA</t>
  </si>
  <si>
    <t>Z/ZO</t>
  </si>
  <si>
    <t xml:space="preserve">HISTORIA MUZYKI </t>
  </si>
  <si>
    <t>1, 2, 3, 4</t>
  </si>
  <si>
    <t>FORMY MUZYCZNE Z ANALIZĄ DZIEŁA MUZYCZNEGO</t>
  </si>
  <si>
    <t>KSZTAŁCENIE SŁUCHU</t>
  </si>
  <si>
    <t>LITERATURA MUZYCZNA</t>
  </si>
  <si>
    <t>ANATOMIA, FIZJOLOGIA I PATOLOGIA NARZĄDU GŁOSU</t>
  </si>
  <si>
    <t>CHÓR</t>
  </si>
  <si>
    <t>CHÓR / BIG-BAND*</t>
  </si>
  <si>
    <t xml:space="preserve">ZASADY MUZYKI </t>
  </si>
  <si>
    <t>INSTRUMENTOZNAWSTWO Z AKUSTYKĄ</t>
  </si>
  <si>
    <t>FOLKLOR MUZYCZNY</t>
  </si>
  <si>
    <t>SEMINARIUM PRELEKCJI I KRYTYKI MUZYCZNEJ</t>
  </si>
  <si>
    <t>III. MODUŁ KSZTAŁCENIA KIERUNKOWEGO</t>
  </si>
  <si>
    <t>PROPEDEUTYKA DYRYGOWANIA</t>
  </si>
  <si>
    <t>DYRYGOWANIE</t>
  </si>
  <si>
    <t>CZYTANIE PARTYTUR</t>
  </si>
  <si>
    <t>PROPEDEUTYKA INSTRUMENTACJI</t>
  </si>
  <si>
    <t>PROPEDEUTYKA INSTRUMENTACJI/ WSTĘP DO KOMPOZYCJI*</t>
  </si>
  <si>
    <t>NAUKA AKOMPANIAMENTU Z CZYTANIEM A VISTA</t>
  </si>
  <si>
    <t>ZESPÓŁ WOKALNY DLA PRAKTYK DYRYGENCKICH STUDENTÓW</t>
  </si>
  <si>
    <t>INSTRUMENTY SZKOLNE - INSTR. ORFFA</t>
  </si>
  <si>
    <t>PROSEMINARIUM PRACY DYPLOMOWEJ</t>
  </si>
  <si>
    <t>SEMINARIUM LICENCJACKIE**</t>
  </si>
  <si>
    <t>EMISJA GŁOSU KLASYCZNEGO/ESTRADOWEGO*</t>
  </si>
  <si>
    <t>B.1a.</t>
  </si>
  <si>
    <t>PSYCHOLOGIA</t>
  </si>
  <si>
    <t>B.1b.</t>
  </si>
  <si>
    <t>WARSZTATY SZKOLNE - PSYCHOLOGICZNE</t>
  </si>
  <si>
    <t>B.2a.</t>
  </si>
  <si>
    <t>PEDAGOGIKA</t>
  </si>
  <si>
    <t>B.2b.</t>
  </si>
  <si>
    <t>WARSZTATY SZKOLNE - PEDAGOGICZNE</t>
  </si>
  <si>
    <t>B.3.</t>
  </si>
  <si>
    <t>ŚRÓDROCZNA PRAKTYKA WYCHOWAWCZA</t>
  </si>
  <si>
    <t>Moduł C. (60 godzin)</t>
  </si>
  <si>
    <t>C</t>
  </si>
  <si>
    <t>PODSTAWY DYDAKTYKI</t>
  </si>
  <si>
    <t>PODSTAWY EMISJI GŁOSU***</t>
  </si>
  <si>
    <t>D.1.</t>
  </si>
  <si>
    <t>METODYKA NAUCZANIA MUZYKI</t>
  </si>
  <si>
    <t>D.2.</t>
  </si>
  <si>
    <t>PRAKTYKA W ZAKRESIE NAUCZANIA MUZYKI</t>
  </si>
  <si>
    <t>V. MODUŁ PROFILI WYBIERALNYCH</t>
  </si>
  <si>
    <t>PROFIL OGÓLNY/PROFIL WOKALNY</t>
  </si>
  <si>
    <t>RAZEM</t>
  </si>
  <si>
    <t xml:space="preserve">Praktyki są integralną częścią programu studiów. </t>
  </si>
  <si>
    <t>Student może wybrać blok przedmiotów fakultatywnych "Profil ogólny" lub "Profil wokalny" w ramach ustalonych limitów miejsc.</t>
  </si>
  <si>
    <t>* przedmiot do wyboru studenta</t>
  </si>
  <si>
    <t>**  z zakresu muzyki jazzowej i popularnej/SEMINARIUM LICENCJACKIE  z zakresu muzyki klasycznej (do wyboru dla studenta)</t>
  </si>
  <si>
    <t>*** Pozostała wymagana liczba godzin i pkt ECTS realizowane są w ramach modułów fakultatywnych (Profil Ogólny; Profil Wokalny).</t>
  </si>
  <si>
    <t xml:space="preserve"> EASM 2024/2025 Profil ogólny</t>
  </si>
  <si>
    <t>II. MODUŁ KSZTAŁCENIA PODSTAWOWEGO</t>
  </si>
  <si>
    <t>FORTEPIAN**</t>
  </si>
  <si>
    <t>ZO/E</t>
  </si>
  <si>
    <t>WARSZTATY*</t>
  </si>
  <si>
    <t>DRUGI INSTRUMENT*</t>
  </si>
  <si>
    <t>PRAKTYKA WYKONAWCZA***</t>
  </si>
  <si>
    <t>ZAJĘCIA MUZYCZNO-RUCHOWE/RUCH SCENICZNY*</t>
  </si>
  <si>
    <r>
      <rPr>
        <b/>
        <sz val="14"/>
        <color rgb="FFFFFFFF"/>
        <rFont val="Calibri"/>
      </rPr>
      <t xml:space="preserve">WYMAGANIA DODATKOWE związane z kształceniem nauczycieli przedmiotu </t>
    </r>
    <r>
      <rPr>
        <b/>
        <i/>
        <sz val="14"/>
        <color rgb="FFFFFFFF"/>
        <rFont val="Calibri"/>
      </rPr>
      <t>Muzyka</t>
    </r>
    <r>
      <rPr>
        <b/>
        <sz val="14"/>
        <color rgb="FFFFFFFF"/>
        <rFont val="Calibri"/>
      </rPr>
      <t xml:space="preserve"> w szkole podstawowej</t>
    </r>
  </si>
  <si>
    <t>EMISJA GŁOSU PO</t>
  </si>
  <si>
    <t>* DO WYBORU STUDENTA</t>
  </si>
  <si>
    <t>** Wybieralna formuła zaliczenia przedmiotów Fortepian i II instrument:</t>
  </si>
  <si>
    <r>
      <rPr>
        <sz val="14"/>
        <color theme="1"/>
        <rFont val="Calibri"/>
      </rPr>
      <t xml:space="preserve">1. Jeśli FORTEPIAN </t>
    </r>
    <r>
      <rPr>
        <sz val="14"/>
        <color rgb="FFFF00FF"/>
        <rFont val="Calibri"/>
      </rPr>
      <t>w 4. semestrze kończy się  ZO (zaliczeniem z oceną) za 1 pkt ECTS</t>
    </r>
  </si>
  <si>
    <r>
      <rPr>
        <sz val="14"/>
        <color theme="1"/>
        <rFont val="Calibri"/>
      </rPr>
      <t xml:space="preserve">to DRUGI INSTRUMENT </t>
    </r>
    <r>
      <rPr>
        <sz val="14"/>
        <color rgb="FFFF00FF"/>
        <rFont val="Calibri"/>
      </rPr>
      <t>w 4. semestrze kończy się E (egzaminem) za 2 p. ECTS</t>
    </r>
  </si>
  <si>
    <r>
      <rPr>
        <sz val="14"/>
        <color theme="1"/>
        <rFont val="Calibri"/>
      </rPr>
      <t xml:space="preserve">2.  Jeśli FORTEPIAN </t>
    </r>
    <r>
      <rPr>
        <sz val="14"/>
        <color rgb="FFFF00FF"/>
        <rFont val="Calibri"/>
      </rPr>
      <t>w 4. semestrze kończy się E (egzaminem) za 2 p. ECTS</t>
    </r>
  </si>
  <si>
    <r>
      <rPr>
        <sz val="14"/>
        <color theme="1"/>
        <rFont val="Calibri"/>
      </rPr>
      <t xml:space="preserve">to DRUGI INSTRUMENT </t>
    </r>
    <r>
      <rPr>
        <sz val="14"/>
        <color rgb="FFFF00FF"/>
        <rFont val="Calibri"/>
      </rPr>
      <t>w 4. semestrze kończy się  ZO (zaliczeniem z oceną) za 1 pkt ECTS</t>
    </r>
  </si>
  <si>
    <t>*** Do wyboru studenta: kontynuacja przedmiotu FORTEPIAN lub DRUGI INSTRUMENT</t>
  </si>
  <si>
    <t xml:space="preserve"> EASM 2024/2025 Profil wokalny</t>
  </si>
  <si>
    <r>
      <rPr>
        <sz val="14"/>
        <color theme="1"/>
        <rFont val="Calibri"/>
      </rPr>
      <t xml:space="preserve">ŚPIEW </t>
    </r>
    <r>
      <rPr>
        <sz val="14"/>
        <color rgb="FFFF00FF"/>
        <rFont val="Calibri"/>
      </rPr>
      <t>KLASYCZNY/ ESTRADOWY*</t>
    </r>
  </si>
  <si>
    <t>RUCH SCENICZNY</t>
  </si>
  <si>
    <r>
      <rPr>
        <b/>
        <sz val="14"/>
        <color rgb="FFFFFFFF"/>
        <rFont val="Calibri"/>
      </rPr>
      <t xml:space="preserve">WYMAGANIA DODATKOWE związane z kształceniem nauczycieli przedmiotu </t>
    </r>
    <r>
      <rPr>
        <b/>
        <i/>
        <sz val="14"/>
        <color rgb="FFFFFFFF"/>
        <rFont val="Calibri"/>
      </rPr>
      <t>Muzyka</t>
    </r>
    <r>
      <rPr>
        <b/>
        <sz val="14"/>
        <color rgb="FFFFFFFF"/>
        <rFont val="Calibri"/>
      </rPr>
      <t xml:space="preserve"> w szkole podstawowej</t>
    </r>
  </si>
  <si>
    <t>EMISJA GŁOSU PW</t>
  </si>
  <si>
    <t>* do wyboru studenta, na profilu wokalnym obowiązuje wybór jednej z form warsztatów wokalnych</t>
  </si>
  <si>
    <t>h</t>
  </si>
  <si>
    <t>wszystkie art.</t>
  </si>
  <si>
    <t>to nie</t>
  </si>
  <si>
    <r>
      <t>Moduł D. (</t>
    </r>
    <r>
      <rPr>
        <sz val="14"/>
        <color theme="0"/>
        <rFont val="Calibri"/>
        <family val="2"/>
        <charset val="238"/>
      </rPr>
      <t>270</t>
    </r>
    <r>
      <rPr>
        <sz val="14"/>
        <color rgb="FFFFFFFF"/>
        <rFont val="Calibri"/>
      </rPr>
      <t xml:space="preserve"> godzin)</t>
    </r>
  </si>
  <si>
    <r>
      <t xml:space="preserve">Moduł B </t>
    </r>
    <r>
      <rPr>
        <sz val="14"/>
        <color theme="0"/>
        <rFont val="Calibri"/>
        <family val="2"/>
        <charset val="238"/>
      </rPr>
      <t>(210 godzin)</t>
    </r>
    <r>
      <rPr>
        <sz val="14"/>
        <color rgb="FFFFFFFF"/>
        <rFont val="Calibri"/>
      </rPr>
      <t xml:space="preserve"> </t>
    </r>
  </si>
  <si>
    <r>
      <t xml:space="preserve">IV. MODUŁ KSZTAŁCENIA NAUCZYCIELSKIEGO wg Rozp. MNiSW z dn. 25 lipca 2019 r. w sprawie standardu przygotowującego do wykonywania zawodu nauczyciela (Dz.U. z 2 sierpnia 2019, poz. 1450). </t>
    </r>
    <r>
      <rPr>
        <b/>
        <sz val="14"/>
        <color theme="0"/>
        <rFont val="Calibri"/>
        <family val="2"/>
        <charset val="238"/>
      </rPr>
      <t>(210+60+270=540 godzin)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</si>
</sst>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rgb="FF000000"/>
      <name val="Arial"/>
      <scheme val="minor"/>
    </font>
    <font>
      <b/>
      <sz val="17"/>
      <color theme="1"/>
      <name val="Arial"/>
    </font>
    <font>
      <sz val="10"/>
      <name val="Arial"/>
    </font>
    <font>
      <sz val="10"/>
      <color theme="1"/>
      <name val="Arial"/>
    </font>
    <font>
      <b/>
      <sz val="14"/>
      <color theme="1"/>
      <name val="Calibri"/>
    </font>
    <font>
      <b/>
      <sz val="16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  <font>
      <b/>
      <sz val="14"/>
      <color rgb="FFFFFFFF"/>
      <name val="Calibri"/>
    </font>
    <font>
      <sz val="10"/>
      <color rgb="FFFFFFFF"/>
      <name val="Arial"/>
    </font>
    <font>
      <sz val="14"/>
      <color theme="1"/>
      <name val="Calibri"/>
    </font>
    <font>
      <sz val="16"/>
      <color theme="1"/>
      <name val="Calibri"/>
    </font>
    <font>
      <sz val="20"/>
      <color theme="1"/>
      <name val="Calibri"/>
    </font>
    <font>
      <i/>
      <sz val="14"/>
      <color theme="1"/>
      <name val="Calibri"/>
    </font>
    <font>
      <b/>
      <i/>
      <sz val="14"/>
      <color theme="1"/>
      <name val="Calibri"/>
    </font>
    <font>
      <b/>
      <sz val="20"/>
      <color theme="1"/>
      <name val="Calibri"/>
    </font>
    <font>
      <b/>
      <sz val="10"/>
      <color theme="1"/>
      <name val="Arial"/>
    </font>
    <font>
      <sz val="14"/>
      <color rgb="FFFFFFFF"/>
      <name val="Calibri"/>
    </font>
    <font>
      <sz val="14"/>
      <color rgb="FFFF00FF"/>
      <name val="Calibri"/>
    </font>
    <font>
      <b/>
      <i/>
      <sz val="14"/>
      <color rgb="FF000000"/>
      <name val="Calibri"/>
    </font>
    <font>
      <i/>
      <sz val="16"/>
      <color theme="1"/>
      <name val="Calibri"/>
    </font>
    <font>
      <sz val="14"/>
      <color theme="1"/>
      <name val="Arial"/>
    </font>
    <font>
      <i/>
      <sz val="10"/>
      <color theme="1"/>
      <name val="Arial"/>
    </font>
    <font>
      <b/>
      <sz val="12"/>
      <color rgb="FFFF00FF"/>
      <name val="Arial"/>
    </font>
    <font>
      <b/>
      <sz val="12"/>
      <color theme="1"/>
      <name val="Arial"/>
    </font>
    <font>
      <b/>
      <sz val="18"/>
      <color theme="1"/>
      <name val="Arial"/>
    </font>
    <font>
      <sz val="14"/>
      <color rgb="FFFF6600"/>
      <name val="Arial"/>
    </font>
    <font>
      <b/>
      <sz val="12"/>
      <color rgb="FFDD0806"/>
      <name val="Arial"/>
    </font>
    <font>
      <b/>
      <sz val="14"/>
      <color rgb="FFDD0806"/>
      <name val="Calibri"/>
    </font>
    <font>
      <b/>
      <i/>
      <sz val="14"/>
      <color rgb="FFFFFFFF"/>
      <name val="Calibri"/>
    </font>
    <font>
      <b/>
      <sz val="14"/>
      <color rgb="FFFFFFFF"/>
      <name val="Calibri"/>
      <family val="2"/>
      <charset val="238"/>
    </font>
    <font>
      <sz val="14"/>
      <color rgb="FFFFFFFF"/>
      <name val="Calibri"/>
      <family val="2"/>
      <charset val="238"/>
    </font>
    <font>
      <sz val="16"/>
      <color theme="1"/>
      <name val="Calibri"/>
      <family val="2"/>
      <charset val="238"/>
    </font>
    <font>
      <sz val="14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20"/>
      <color rgb="FF000000"/>
      <name val="Calibri"/>
      <family val="2"/>
      <charset val="238"/>
    </font>
    <font>
      <i/>
      <sz val="14"/>
      <color rgb="FF000000"/>
      <name val="Calibri"/>
      <family val="2"/>
      <charset val="238"/>
    </font>
    <font>
      <i/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9" fillId="0" borderId="0" xfId="0" applyFont="1"/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right" vertical="top" wrapText="1"/>
    </xf>
    <xf numFmtId="0" fontId="12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right" vertical="top" wrapText="1"/>
    </xf>
    <xf numFmtId="0" fontId="14" fillId="3" borderId="18" xfId="0" applyFont="1" applyFill="1" applyBorder="1" applyAlignment="1">
      <alignment horizontal="right" vertical="top" wrapText="1"/>
    </xf>
    <xf numFmtId="0" fontId="14" fillId="0" borderId="18" xfId="0" applyFont="1" applyBorder="1" applyAlignment="1">
      <alignment horizontal="right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8" xfId="0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right" vertical="top" wrapText="1"/>
    </xf>
    <xf numFmtId="0" fontId="20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right" vertical="top" wrapText="1"/>
    </xf>
    <xf numFmtId="0" fontId="15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top" wrapText="1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3" borderId="20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6" fillId="0" borderId="7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0" borderId="10" xfId="0" applyFont="1" applyBorder="1"/>
    <xf numFmtId="0" fontId="2" fillId="0" borderId="16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/>
    <xf numFmtId="0" fontId="0" fillId="0" borderId="0" xfId="0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/>
    </xf>
    <xf numFmtId="0" fontId="31" fillId="3" borderId="22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right" vertical="top" wrapText="1"/>
    </xf>
    <xf numFmtId="0" fontId="37" fillId="3" borderId="18" xfId="0" applyFont="1" applyFill="1" applyBorder="1" applyAlignment="1">
      <alignment horizontal="right" vertical="top" wrapText="1"/>
    </xf>
    <xf numFmtId="0" fontId="37" fillId="0" borderId="18" xfId="0" applyFont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pageSetUpPr fitToPage="1"/>
  </sheetPr>
  <dimension ref="A1:AC1000"/>
  <sheetViews>
    <sheetView tabSelected="1" topLeftCell="A38" zoomScale="60" zoomScaleNormal="60" workbookViewId="0">
      <selection activeCell="G66" sqref="G66"/>
    </sheetView>
  </sheetViews>
  <sheetFormatPr defaultColWidth="12.6640625" defaultRowHeight="15" customHeight="1" x14ac:dyDescent="0.25"/>
  <cols>
    <col min="1" max="1" width="6" customWidth="1"/>
    <col min="2" max="2" width="81.77734375" customWidth="1"/>
    <col min="3" max="3" width="8.21875" customWidth="1"/>
    <col min="4" max="4" width="17.6640625" customWidth="1"/>
    <col min="5" max="5" width="7.77734375" customWidth="1"/>
    <col min="6" max="6" width="8.88671875" customWidth="1"/>
    <col min="7" max="7" width="8.21875" customWidth="1"/>
    <col min="8" max="8" width="7.109375" customWidth="1"/>
    <col min="9" max="9" width="8.21875" customWidth="1"/>
    <col min="10" max="10" width="5.21875" customWidth="1"/>
    <col min="11" max="11" width="5.77734375" customWidth="1"/>
    <col min="12" max="12" width="8.88671875" customWidth="1"/>
    <col min="13" max="13" width="7.88671875" customWidth="1"/>
    <col min="14" max="14" width="5.77734375" customWidth="1"/>
    <col min="15" max="15" width="8" customWidth="1"/>
    <col min="16" max="16" width="5.6640625" customWidth="1"/>
    <col min="17" max="17" width="7" customWidth="1"/>
    <col min="18" max="18" width="8.109375" customWidth="1"/>
    <col min="19" max="19" width="5.88671875" customWidth="1"/>
    <col min="20" max="20" width="5.6640625" customWidth="1"/>
    <col min="21" max="21" width="8.77734375" customWidth="1"/>
    <col min="22" max="22" width="7" customWidth="1"/>
    <col min="23" max="23" width="5.77734375" customWidth="1"/>
    <col min="24" max="24" width="7.6640625" customWidth="1"/>
    <col min="25" max="25" width="6.21875" customWidth="1"/>
    <col min="26" max="27" width="11.6640625" customWidth="1"/>
  </cols>
  <sheetData>
    <row r="1" spans="1:29" ht="27.75" customHeight="1" x14ac:dyDescent="0.4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1"/>
      <c r="AA1" s="1"/>
    </row>
    <row r="2" spans="1:29" ht="22.5" customHeight="1" x14ac:dyDescent="0.25">
      <c r="A2" s="85" t="s">
        <v>1</v>
      </c>
      <c r="B2" s="86" t="s">
        <v>2</v>
      </c>
      <c r="C2" s="68" t="s">
        <v>3</v>
      </c>
      <c r="D2" s="68" t="s">
        <v>4</v>
      </c>
      <c r="E2" s="74" t="s">
        <v>5</v>
      </c>
      <c r="F2" s="75"/>
      <c r="G2" s="76"/>
      <c r="H2" s="87" t="s">
        <v>6</v>
      </c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  <c r="Z2" s="1"/>
      <c r="AA2" s="1"/>
    </row>
    <row r="3" spans="1:29" ht="21" customHeight="1" x14ac:dyDescent="0.25">
      <c r="A3" s="69"/>
      <c r="B3" s="69"/>
      <c r="C3" s="69"/>
      <c r="D3" s="69"/>
      <c r="E3" s="77"/>
      <c r="F3" s="78"/>
      <c r="G3" s="79"/>
      <c r="H3" s="61" t="s">
        <v>7</v>
      </c>
      <c r="I3" s="62"/>
      <c r="J3" s="62"/>
      <c r="K3" s="62"/>
      <c r="L3" s="62"/>
      <c r="M3" s="63"/>
      <c r="N3" s="61" t="s">
        <v>8</v>
      </c>
      <c r="O3" s="62"/>
      <c r="P3" s="62"/>
      <c r="Q3" s="62"/>
      <c r="R3" s="62"/>
      <c r="S3" s="63"/>
      <c r="T3" s="61" t="s">
        <v>9</v>
      </c>
      <c r="U3" s="62"/>
      <c r="V3" s="62"/>
      <c r="W3" s="62"/>
      <c r="X3" s="62"/>
      <c r="Y3" s="63"/>
      <c r="Z3" s="1"/>
      <c r="AA3" s="1"/>
    </row>
    <row r="4" spans="1:29" ht="15.75" customHeight="1" x14ac:dyDescent="0.3">
      <c r="A4" s="69"/>
      <c r="B4" s="69"/>
      <c r="C4" s="69"/>
      <c r="D4" s="69"/>
      <c r="E4" s="80"/>
      <c r="F4" s="81"/>
      <c r="G4" s="82"/>
      <c r="H4" s="65" t="s">
        <v>10</v>
      </c>
      <c r="I4" s="62"/>
      <c r="J4" s="63"/>
      <c r="K4" s="64" t="s">
        <v>11</v>
      </c>
      <c r="L4" s="62"/>
      <c r="M4" s="63"/>
      <c r="N4" s="65" t="s">
        <v>12</v>
      </c>
      <c r="O4" s="62"/>
      <c r="P4" s="63"/>
      <c r="Q4" s="64" t="s">
        <v>13</v>
      </c>
      <c r="R4" s="62"/>
      <c r="S4" s="63"/>
      <c r="T4" s="65" t="s">
        <v>14</v>
      </c>
      <c r="U4" s="62"/>
      <c r="V4" s="63"/>
      <c r="W4" s="64" t="s">
        <v>15</v>
      </c>
      <c r="X4" s="62"/>
      <c r="Y4" s="63"/>
      <c r="Z4" s="1"/>
      <c r="AA4" s="1"/>
    </row>
    <row r="5" spans="1:29" ht="12.75" customHeight="1" x14ac:dyDescent="0.25">
      <c r="A5" s="69"/>
      <c r="B5" s="69"/>
      <c r="C5" s="69"/>
      <c r="D5" s="69"/>
      <c r="E5" s="71" t="s">
        <v>16</v>
      </c>
      <c r="F5" s="71" t="s">
        <v>17</v>
      </c>
      <c r="G5" s="71" t="s">
        <v>18</v>
      </c>
      <c r="H5" s="72" t="s">
        <v>19</v>
      </c>
      <c r="I5" s="72" t="s">
        <v>20</v>
      </c>
      <c r="J5" s="72" t="s">
        <v>21</v>
      </c>
      <c r="K5" s="73" t="s">
        <v>19</v>
      </c>
      <c r="L5" s="73" t="s">
        <v>20</v>
      </c>
      <c r="M5" s="73" t="s">
        <v>21</v>
      </c>
      <c r="N5" s="72" t="s">
        <v>19</v>
      </c>
      <c r="O5" s="72" t="s">
        <v>20</v>
      </c>
      <c r="P5" s="72" t="s">
        <v>21</v>
      </c>
      <c r="Q5" s="73" t="s">
        <v>19</v>
      </c>
      <c r="R5" s="73" t="s">
        <v>20</v>
      </c>
      <c r="S5" s="73" t="s">
        <v>21</v>
      </c>
      <c r="T5" s="72" t="s">
        <v>19</v>
      </c>
      <c r="U5" s="72" t="s">
        <v>20</v>
      </c>
      <c r="V5" s="72" t="s">
        <v>21</v>
      </c>
      <c r="W5" s="73" t="s">
        <v>19</v>
      </c>
      <c r="X5" s="73" t="s">
        <v>20</v>
      </c>
      <c r="Y5" s="73" t="s">
        <v>21</v>
      </c>
      <c r="Z5" s="1"/>
      <c r="AA5" s="1"/>
    </row>
    <row r="6" spans="1:29" ht="12.7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1"/>
      <c r="AA6" s="1"/>
    </row>
    <row r="7" spans="1:29" ht="12.75" customHeight="1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1"/>
      <c r="AA7" s="1"/>
    </row>
    <row r="8" spans="1:29" ht="18.75" customHeight="1" x14ac:dyDescent="0.25">
      <c r="A8" s="66" t="s">
        <v>22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  <c r="Z8" s="2">
        <f>SUM(E9:E13)</f>
        <v>315</v>
      </c>
      <c r="AA8" s="2">
        <f>SUM(AA9:AA13)</f>
        <v>19</v>
      </c>
    </row>
    <row r="9" spans="1:29" ht="26.25" customHeight="1" x14ac:dyDescent="0.25">
      <c r="A9" s="3">
        <v>1</v>
      </c>
      <c r="B9" s="4" t="s">
        <v>23</v>
      </c>
      <c r="C9" s="5"/>
      <c r="D9" s="6" t="s">
        <v>24</v>
      </c>
      <c r="E9" s="7">
        <f t="shared" ref="E9:E13" si="0">F9+G9</f>
        <v>60</v>
      </c>
      <c r="F9" s="7">
        <f t="shared" ref="F9:G9" si="1">SUM(H9,K9,N9,Q9,T9,W9)</f>
        <v>60</v>
      </c>
      <c r="G9" s="7">
        <f t="shared" si="1"/>
        <v>0</v>
      </c>
      <c r="H9" s="8"/>
      <c r="I9" s="8"/>
      <c r="J9" s="9"/>
      <c r="K9" s="10"/>
      <c r="L9" s="10"/>
      <c r="M9" s="11"/>
      <c r="N9" s="8"/>
      <c r="O9" s="8"/>
      <c r="P9" s="9"/>
      <c r="Q9" s="10"/>
      <c r="R9" s="10"/>
      <c r="S9" s="11"/>
      <c r="T9" s="8">
        <v>30</v>
      </c>
      <c r="U9" s="8"/>
      <c r="V9" s="9">
        <v>2</v>
      </c>
      <c r="W9" s="10">
        <v>30</v>
      </c>
      <c r="X9" s="10"/>
      <c r="Y9" s="11">
        <v>2</v>
      </c>
      <c r="Z9" s="1"/>
      <c r="AA9" s="1">
        <f t="shared" ref="AA9:AA13" si="2">SUM(J9+M9+P9+S9+V9+Y9)</f>
        <v>4</v>
      </c>
      <c r="AC9" t="s">
        <v>107</v>
      </c>
    </row>
    <row r="10" spans="1:29" ht="26.25" customHeight="1" x14ac:dyDescent="0.25">
      <c r="A10" s="3">
        <v>2</v>
      </c>
      <c r="B10" s="4" t="s">
        <v>25</v>
      </c>
      <c r="C10" s="5">
        <v>2</v>
      </c>
      <c r="D10" s="6" t="s">
        <v>26</v>
      </c>
      <c r="E10" s="7">
        <f t="shared" si="0"/>
        <v>60</v>
      </c>
      <c r="F10" s="7">
        <f t="shared" ref="F10:G10" si="3">SUM(H10,K10,N10,Q10,T10,W10)</f>
        <v>60</v>
      </c>
      <c r="G10" s="7">
        <f t="shared" si="3"/>
        <v>0</v>
      </c>
      <c r="H10" s="8">
        <v>30</v>
      </c>
      <c r="I10" s="8"/>
      <c r="J10" s="9">
        <v>2</v>
      </c>
      <c r="K10" s="10">
        <v>30</v>
      </c>
      <c r="L10" s="10"/>
      <c r="M10" s="11">
        <v>3</v>
      </c>
      <c r="N10" s="8"/>
      <c r="O10" s="8"/>
      <c r="P10" s="9"/>
      <c r="Q10" s="10"/>
      <c r="R10" s="10"/>
      <c r="S10" s="11"/>
      <c r="T10" s="8"/>
      <c r="U10" s="8"/>
      <c r="V10" s="9"/>
      <c r="W10" s="10"/>
      <c r="X10" s="10"/>
      <c r="Y10" s="11"/>
      <c r="Z10" s="1"/>
      <c r="AA10" s="1">
        <f t="shared" si="2"/>
        <v>5</v>
      </c>
      <c r="AC10" t="s">
        <v>107</v>
      </c>
    </row>
    <row r="11" spans="1:29" ht="26.25" customHeight="1" x14ac:dyDescent="0.25">
      <c r="A11" s="3">
        <v>3</v>
      </c>
      <c r="B11" s="4" t="s">
        <v>27</v>
      </c>
      <c r="C11" s="5"/>
      <c r="D11" s="6" t="s">
        <v>26</v>
      </c>
      <c r="E11" s="7">
        <f t="shared" si="0"/>
        <v>60</v>
      </c>
      <c r="F11" s="7">
        <f t="shared" ref="F11:G11" si="4">SUM(H11,K11,N11,Q11,T11,W11)</f>
        <v>0</v>
      </c>
      <c r="G11" s="7">
        <f t="shared" si="4"/>
        <v>60</v>
      </c>
      <c r="H11" s="8"/>
      <c r="I11" s="8">
        <v>30</v>
      </c>
      <c r="J11" s="9">
        <v>0</v>
      </c>
      <c r="K11" s="10"/>
      <c r="L11" s="10">
        <v>30</v>
      </c>
      <c r="M11" s="11">
        <v>0</v>
      </c>
      <c r="N11" s="8"/>
      <c r="O11" s="8"/>
      <c r="P11" s="9"/>
      <c r="Q11" s="10"/>
      <c r="R11" s="10"/>
      <c r="S11" s="11"/>
      <c r="T11" s="8"/>
      <c r="U11" s="8"/>
      <c r="V11" s="9"/>
      <c r="W11" s="10"/>
      <c r="X11" s="10"/>
      <c r="Y11" s="11"/>
      <c r="Z11" s="1"/>
      <c r="AA11" s="1">
        <f t="shared" si="2"/>
        <v>0</v>
      </c>
      <c r="AC11">
        <v>0</v>
      </c>
    </row>
    <row r="12" spans="1:29" ht="26.25" customHeight="1" x14ac:dyDescent="0.25">
      <c r="A12" s="3">
        <v>4</v>
      </c>
      <c r="B12" s="4" t="s">
        <v>28</v>
      </c>
      <c r="C12" s="5">
        <v>5</v>
      </c>
      <c r="D12" s="6" t="s">
        <v>26</v>
      </c>
      <c r="E12" s="7">
        <f t="shared" si="0"/>
        <v>120</v>
      </c>
      <c r="F12" s="7">
        <f t="shared" ref="F12:G12" si="5">SUM(H12,K12,N12,Q12,T12,W12)</f>
        <v>0</v>
      </c>
      <c r="G12" s="7">
        <f t="shared" si="5"/>
        <v>120</v>
      </c>
      <c r="H12" s="8"/>
      <c r="I12" s="8"/>
      <c r="J12" s="9"/>
      <c r="K12" s="10"/>
      <c r="L12" s="10">
        <v>30</v>
      </c>
      <c r="M12" s="11">
        <v>2</v>
      </c>
      <c r="N12" s="8"/>
      <c r="O12" s="8">
        <v>30</v>
      </c>
      <c r="P12" s="9">
        <v>2</v>
      </c>
      <c r="Q12" s="10"/>
      <c r="R12" s="10">
        <v>30</v>
      </c>
      <c r="S12" s="11">
        <v>2</v>
      </c>
      <c r="T12" s="8"/>
      <c r="U12" s="8">
        <v>30</v>
      </c>
      <c r="V12" s="9">
        <v>2</v>
      </c>
      <c r="W12" s="10"/>
      <c r="X12" s="10"/>
      <c r="Y12" s="11"/>
      <c r="Z12" s="1"/>
      <c r="AA12" s="1">
        <f t="shared" si="2"/>
        <v>8</v>
      </c>
      <c r="AC12" t="s">
        <v>107</v>
      </c>
    </row>
    <row r="13" spans="1:29" ht="26.25" customHeight="1" x14ac:dyDescent="0.25">
      <c r="A13" s="3">
        <v>5</v>
      </c>
      <c r="B13" s="4" t="s">
        <v>29</v>
      </c>
      <c r="C13" s="5"/>
      <c r="D13" s="6" t="s">
        <v>24</v>
      </c>
      <c r="E13" s="7">
        <f t="shared" si="0"/>
        <v>15</v>
      </c>
      <c r="F13" s="7">
        <f t="shared" ref="F13:G13" si="6">SUM(H13,K13,N13,Q13,T13,W13)</f>
        <v>0</v>
      </c>
      <c r="G13" s="7">
        <f t="shared" si="6"/>
        <v>15</v>
      </c>
      <c r="H13" s="8"/>
      <c r="I13" s="8"/>
      <c r="J13" s="9"/>
      <c r="K13" s="10"/>
      <c r="L13" s="10"/>
      <c r="M13" s="11"/>
      <c r="N13" s="8"/>
      <c r="O13" s="8"/>
      <c r="P13" s="9"/>
      <c r="Q13" s="10"/>
      <c r="R13" s="10"/>
      <c r="S13" s="11"/>
      <c r="T13" s="8"/>
      <c r="U13" s="8"/>
      <c r="V13" s="9"/>
      <c r="W13" s="10"/>
      <c r="X13" s="10">
        <v>15</v>
      </c>
      <c r="Y13" s="11">
        <v>2</v>
      </c>
      <c r="Z13" s="1"/>
      <c r="AA13" s="1">
        <f t="shared" si="2"/>
        <v>2</v>
      </c>
      <c r="AC13" t="s">
        <v>107</v>
      </c>
    </row>
    <row r="14" spans="1:29" ht="18.75" customHeight="1" x14ac:dyDescent="0.25">
      <c r="A14" s="66" t="s">
        <v>30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3"/>
      <c r="Z14" s="2">
        <f>SUM(E15:E27)</f>
        <v>930</v>
      </c>
      <c r="AA14" s="2">
        <f>SUM(AA15:AA27)</f>
        <v>62</v>
      </c>
    </row>
    <row r="15" spans="1:29" ht="25.5" customHeight="1" x14ac:dyDescent="0.25">
      <c r="A15" s="3">
        <v>1</v>
      </c>
      <c r="B15" s="4" t="s">
        <v>31</v>
      </c>
      <c r="C15" s="5"/>
      <c r="D15" s="6" t="s">
        <v>26</v>
      </c>
      <c r="E15" s="7">
        <f t="shared" ref="E15:E27" si="7">F15+G15</f>
        <v>45</v>
      </c>
      <c r="F15" s="7">
        <f t="shared" ref="F15:G15" si="8">SUM(H15,K15,N15,Q15,T15,W15)</f>
        <v>0</v>
      </c>
      <c r="G15" s="7">
        <f t="shared" si="8"/>
        <v>45</v>
      </c>
      <c r="H15" s="8"/>
      <c r="I15" s="8">
        <v>15</v>
      </c>
      <c r="J15" s="9">
        <v>3</v>
      </c>
      <c r="K15" s="10"/>
      <c r="L15" s="10">
        <v>15</v>
      </c>
      <c r="M15" s="11">
        <v>2</v>
      </c>
      <c r="N15" s="8"/>
      <c r="O15" s="8">
        <v>15</v>
      </c>
      <c r="P15" s="9">
        <v>2</v>
      </c>
      <c r="Q15" s="10"/>
      <c r="R15" s="10"/>
      <c r="S15" s="11"/>
      <c r="T15" s="8"/>
      <c r="U15" s="8"/>
      <c r="V15" s="9"/>
      <c r="W15" s="10"/>
      <c r="X15" s="10"/>
      <c r="Y15" s="11"/>
      <c r="Z15" s="1"/>
      <c r="AA15" s="1">
        <f t="shared" ref="AA15:AA27" si="9">SUM(J15+M15+P15+S15+V15+Y15)</f>
        <v>7</v>
      </c>
      <c r="AC15" t="s">
        <v>108</v>
      </c>
    </row>
    <row r="16" spans="1:29" ht="26.25" customHeight="1" x14ac:dyDescent="0.25">
      <c r="A16" s="3">
        <v>2</v>
      </c>
      <c r="B16" s="4" t="s">
        <v>32</v>
      </c>
      <c r="C16" s="5"/>
      <c r="D16" s="6" t="s">
        <v>33</v>
      </c>
      <c r="E16" s="7">
        <f t="shared" si="7"/>
        <v>90</v>
      </c>
      <c r="F16" s="7">
        <f t="shared" ref="F16:G16" si="10">SUM(H16,K16,N16,Q16,T16,W16)</f>
        <v>30</v>
      </c>
      <c r="G16" s="7">
        <f t="shared" si="10"/>
        <v>60</v>
      </c>
      <c r="H16" s="8"/>
      <c r="I16" s="8"/>
      <c r="J16" s="9"/>
      <c r="K16" s="10">
        <v>15</v>
      </c>
      <c r="L16" s="10">
        <v>30</v>
      </c>
      <c r="M16" s="11">
        <v>3</v>
      </c>
      <c r="N16" s="8">
        <v>15</v>
      </c>
      <c r="O16" s="8">
        <v>30</v>
      </c>
      <c r="P16" s="9">
        <v>2</v>
      </c>
      <c r="Q16" s="10"/>
      <c r="R16" s="10"/>
      <c r="S16" s="11"/>
      <c r="T16" s="8"/>
      <c r="U16" s="8"/>
      <c r="V16" s="9"/>
      <c r="W16" s="10"/>
      <c r="X16" s="10"/>
      <c r="Y16" s="11"/>
      <c r="Z16" s="1"/>
      <c r="AA16" s="1">
        <f t="shared" si="9"/>
        <v>5</v>
      </c>
    </row>
    <row r="17" spans="1:27" ht="33" customHeight="1" x14ac:dyDescent="0.25">
      <c r="A17" s="3">
        <v>3</v>
      </c>
      <c r="B17" s="4" t="s">
        <v>34</v>
      </c>
      <c r="C17" s="5" t="s">
        <v>35</v>
      </c>
      <c r="D17" s="6" t="s">
        <v>26</v>
      </c>
      <c r="E17" s="7">
        <f t="shared" si="7"/>
        <v>120</v>
      </c>
      <c r="F17" s="7">
        <f t="shared" ref="F17:G17" si="11">SUM(H17,K17,N17,Q17,T17,W17)</f>
        <v>60</v>
      </c>
      <c r="G17" s="7">
        <f t="shared" si="11"/>
        <v>60</v>
      </c>
      <c r="H17" s="8">
        <v>15</v>
      </c>
      <c r="I17" s="8">
        <v>15</v>
      </c>
      <c r="J17" s="9">
        <v>3</v>
      </c>
      <c r="K17" s="10">
        <v>15</v>
      </c>
      <c r="L17" s="10">
        <v>15</v>
      </c>
      <c r="M17" s="11">
        <v>2</v>
      </c>
      <c r="N17" s="8">
        <v>15</v>
      </c>
      <c r="O17" s="8">
        <v>15</v>
      </c>
      <c r="P17" s="9">
        <v>1</v>
      </c>
      <c r="Q17" s="10">
        <v>15</v>
      </c>
      <c r="R17" s="10">
        <v>15</v>
      </c>
      <c r="S17" s="11">
        <v>2</v>
      </c>
      <c r="T17" s="8"/>
      <c r="U17" s="8"/>
      <c r="V17" s="9"/>
      <c r="W17" s="10"/>
      <c r="X17" s="10"/>
      <c r="Y17" s="11"/>
      <c r="Z17" s="1"/>
      <c r="AA17" s="1">
        <f t="shared" si="9"/>
        <v>8</v>
      </c>
    </row>
    <row r="18" spans="1:27" ht="25.5" customHeight="1" x14ac:dyDescent="0.25">
      <c r="A18" s="3">
        <v>4</v>
      </c>
      <c r="B18" s="4" t="s">
        <v>36</v>
      </c>
      <c r="C18" s="5"/>
      <c r="D18" s="6" t="s">
        <v>26</v>
      </c>
      <c r="E18" s="7">
        <f t="shared" si="7"/>
        <v>30</v>
      </c>
      <c r="F18" s="7">
        <f t="shared" ref="F18:G18" si="12">SUM(H18,K18,N18,Q18,T18,W18)</f>
        <v>0</v>
      </c>
      <c r="G18" s="7">
        <f t="shared" si="12"/>
        <v>30</v>
      </c>
      <c r="H18" s="8"/>
      <c r="I18" s="8"/>
      <c r="J18" s="9"/>
      <c r="K18" s="10"/>
      <c r="L18" s="10"/>
      <c r="M18" s="11"/>
      <c r="N18" s="8"/>
      <c r="O18" s="8"/>
      <c r="P18" s="9"/>
      <c r="Q18" s="10"/>
      <c r="R18" s="10"/>
      <c r="S18" s="11"/>
      <c r="T18" s="8"/>
      <c r="U18" s="8">
        <v>30</v>
      </c>
      <c r="V18" s="9">
        <v>2</v>
      </c>
      <c r="W18" s="10"/>
      <c r="X18" s="10"/>
      <c r="Y18" s="11"/>
      <c r="Z18" s="1"/>
      <c r="AA18" s="1">
        <f t="shared" si="9"/>
        <v>2</v>
      </c>
    </row>
    <row r="19" spans="1:27" ht="24" customHeight="1" x14ac:dyDescent="0.25">
      <c r="A19" s="3">
        <v>5</v>
      </c>
      <c r="B19" s="4" t="s">
        <v>37</v>
      </c>
      <c r="C19" s="5">
        <v>6</v>
      </c>
      <c r="D19" s="6" t="s">
        <v>26</v>
      </c>
      <c r="E19" s="7">
        <f t="shared" si="7"/>
        <v>90</v>
      </c>
      <c r="F19" s="7">
        <f t="shared" ref="F19:G19" si="13">SUM(H19,K19,N19,Q19,T19,W19)</f>
        <v>0</v>
      </c>
      <c r="G19" s="7">
        <f t="shared" si="13"/>
        <v>90</v>
      </c>
      <c r="H19" s="8"/>
      <c r="I19" s="8">
        <v>15</v>
      </c>
      <c r="J19" s="9">
        <v>2</v>
      </c>
      <c r="K19" s="10"/>
      <c r="L19" s="10">
        <v>15</v>
      </c>
      <c r="M19" s="11">
        <v>2</v>
      </c>
      <c r="N19" s="8"/>
      <c r="O19" s="8">
        <v>15</v>
      </c>
      <c r="P19" s="9">
        <v>2</v>
      </c>
      <c r="Q19" s="10"/>
      <c r="R19" s="10">
        <v>15</v>
      </c>
      <c r="S19" s="11">
        <v>2</v>
      </c>
      <c r="T19" s="8"/>
      <c r="U19" s="8">
        <v>15</v>
      </c>
      <c r="V19" s="9">
        <v>1</v>
      </c>
      <c r="W19" s="10"/>
      <c r="X19" s="10">
        <v>15</v>
      </c>
      <c r="Y19" s="11">
        <v>2</v>
      </c>
      <c r="Z19" s="1"/>
      <c r="AA19" s="1">
        <f t="shared" si="9"/>
        <v>11</v>
      </c>
    </row>
    <row r="20" spans="1:27" ht="26.25" customHeight="1" x14ac:dyDescent="0.25">
      <c r="A20" s="3">
        <v>6</v>
      </c>
      <c r="B20" s="4" t="s">
        <v>38</v>
      </c>
      <c r="C20" s="5"/>
      <c r="D20" s="6" t="s">
        <v>26</v>
      </c>
      <c r="E20" s="7">
        <f t="shared" si="7"/>
        <v>60</v>
      </c>
      <c r="F20" s="7">
        <f t="shared" ref="F20:G20" si="14">SUM(H20,K20,N20,Q20,T20,W20)</f>
        <v>0</v>
      </c>
      <c r="G20" s="7">
        <f t="shared" si="14"/>
        <v>60</v>
      </c>
      <c r="H20" s="8"/>
      <c r="I20" s="8">
        <v>15</v>
      </c>
      <c r="J20" s="12">
        <v>2</v>
      </c>
      <c r="K20" s="10"/>
      <c r="L20" s="10">
        <v>15</v>
      </c>
      <c r="M20" s="13">
        <v>2</v>
      </c>
      <c r="N20" s="8"/>
      <c r="O20" s="8">
        <v>15</v>
      </c>
      <c r="P20" s="9">
        <v>1</v>
      </c>
      <c r="Q20" s="10"/>
      <c r="R20" s="10">
        <v>15</v>
      </c>
      <c r="S20" s="11">
        <v>1</v>
      </c>
      <c r="T20" s="8"/>
      <c r="U20" s="8"/>
      <c r="V20" s="9"/>
      <c r="W20" s="10"/>
      <c r="X20" s="10"/>
      <c r="Y20" s="11"/>
      <c r="Z20" s="1"/>
      <c r="AA20" s="1">
        <f t="shared" si="9"/>
        <v>6</v>
      </c>
    </row>
    <row r="21" spans="1:27" ht="26.25" customHeight="1" x14ac:dyDescent="0.25">
      <c r="A21" s="3">
        <v>7</v>
      </c>
      <c r="B21" s="4" t="s">
        <v>39</v>
      </c>
      <c r="C21" s="5">
        <v>1</v>
      </c>
      <c r="D21" s="6"/>
      <c r="E21" s="7">
        <f t="shared" si="7"/>
        <v>15</v>
      </c>
      <c r="F21" s="7">
        <f t="shared" ref="F21:G21" si="15">SUM(H21,K21,N21,Q21,T21,W21)</f>
        <v>15</v>
      </c>
      <c r="G21" s="7">
        <f t="shared" si="15"/>
        <v>0</v>
      </c>
      <c r="H21" s="8">
        <v>15</v>
      </c>
      <c r="I21" s="8"/>
      <c r="J21" s="9">
        <v>2</v>
      </c>
      <c r="K21" s="10"/>
      <c r="L21" s="10"/>
      <c r="M21" s="11"/>
      <c r="N21" s="8"/>
      <c r="O21" s="8"/>
      <c r="P21" s="9"/>
      <c r="Q21" s="10"/>
      <c r="R21" s="10"/>
      <c r="S21" s="11"/>
      <c r="T21" s="8"/>
      <c r="U21" s="8"/>
      <c r="V21" s="9"/>
      <c r="W21" s="10"/>
      <c r="X21" s="10"/>
      <c r="Y21" s="11"/>
      <c r="Z21" s="1"/>
      <c r="AA21" s="1">
        <f t="shared" si="9"/>
        <v>2</v>
      </c>
    </row>
    <row r="22" spans="1:27" ht="26.25" customHeight="1" x14ac:dyDescent="0.25">
      <c r="A22" s="3">
        <v>8</v>
      </c>
      <c r="B22" s="4" t="s">
        <v>40</v>
      </c>
      <c r="C22" s="5"/>
      <c r="D22" s="6" t="s">
        <v>26</v>
      </c>
      <c r="E22" s="7">
        <f t="shared" si="7"/>
        <v>240</v>
      </c>
      <c r="F22" s="7">
        <f t="shared" ref="F22:G22" si="16">SUM(H22,K22,N22,Q22,T22,W22)</f>
        <v>0</v>
      </c>
      <c r="G22" s="7">
        <f t="shared" si="16"/>
        <v>240</v>
      </c>
      <c r="H22" s="8"/>
      <c r="I22" s="8">
        <v>60</v>
      </c>
      <c r="J22" s="9">
        <v>3</v>
      </c>
      <c r="K22" s="10"/>
      <c r="L22" s="10">
        <v>60</v>
      </c>
      <c r="M22" s="11">
        <v>2</v>
      </c>
      <c r="N22" s="8"/>
      <c r="O22" s="8">
        <v>60</v>
      </c>
      <c r="P22" s="9">
        <v>2</v>
      </c>
      <c r="Q22" s="10"/>
      <c r="R22" s="10">
        <v>60</v>
      </c>
      <c r="S22" s="11">
        <v>2</v>
      </c>
      <c r="T22" s="8"/>
      <c r="U22" s="8"/>
      <c r="V22" s="9"/>
      <c r="W22" s="10"/>
      <c r="X22" s="10"/>
      <c r="Y22" s="11"/>
      <c r="Z22" s="1"/>
      <c r="AA22" s="1">
        <f t="shared" si="9"/>
        <v>9</v>
      </c>
    </row>
    <row r="23" spans="1:27" ht="26.25" customHeight="1" x14ac:dyDescent="0.25">
      <c r="A23" s="3">
        <v>9</v>
      </c>
      <c r="B23" s="4" t="s">
        <v>41</v>
      </c>
      <c r="C23" s="5"/>
      <c r="D23" s="6" t="s">
        <v>26</v>
      </c>
      <c r="E23" s="7">
        <f t="shared" si="7"/>
        <v>120</v>
      </c>
      <c r="F23" s="7">
        <f t="shared" ref="F23:G23" si="17">SUM(H23,K23,N23,Q23,T23,W23)</f>
        <v>0</v>
      </c>
      <c r="G23" s="7">
        <f t="shared" si="17"/>
        <v>120</v>
      </c>
      <c r="H23" s="8"/>
      <c r="I23" s="8"/>
      <c r="J23" s="9"/>
      <c r="K23" s="10"/>
      <c r="L23" s="10"/>
      <c r="M23" s="11"/>
      <c r="N23" s="8"/>
      <c r="O23" s="8"/>
      <c r="P23" s="9"/>
      <c r="Q23" s="10"/>
      <c r="R23" s="10"/>
      <c r="S23" s="11"/>
      <c r="T23" s="8"/>
      <c r="U23" s="8">
        <v>60</v>
      </c>
      <c r="V23" s="9">
        <v>2</v>
      </c>
      <c r="W23" s="10"/>
      <c r="X23" s="10">
        <v>60</v>
      </c>
      <c r="Y23" s="11">
        <v>2</v>
      </c>
      <c r="Z23" s="1"/>
      <c r="AA23" s="1">
        <f t="shared" si="9"/>
        <v>4</v>
      </c>
    </row>
    <row r="24" spans="1:27" ht="26.25" customHeight="1" x14ac:dyDescent="0.25">
      <c r="A24" s="3">
        <v>10</v>
      </c>
      <c r="B24" s="4" t="s">
        <v>42</v>
      </c>
      <c r="C24" s="60">
        <v>1</v>
      </c>
      <c r="D24" s="6" t="s">
        <v>26</v>
      </c>
      <c r="E24" s="7">
        <f t="shared" si="7"/>
        <v>45</v>
      </c>
      <c r="F24" s="7">
        <f t="shared" ref="F24:G24" si="18">SUM(H24,K24,N24,Q24,T24,W24)</f>
        <v>15</v>
      </c>
      <c r="G24" s="7">
        <f t="shared" si="18"/>
        <v>30</v>
      </c>
      <c r="H24" s="8">
        <v>15</v>
      </c>
      <c r="I24" s="8">
        <v>30</v>
      </c>
      <c r="J24" s="9">
        <v>3</v>
      </c>
      <c r="K24" s="15"/>
      <c r="L24" s="15"/>
      <c r="M24" s="13"/>
      <c r="N24" s="16"/>
      <c r="O24" s="16"/>
      <c r="P24" s="12"/>
      <c r="Q24" s="15"/>
      <c r="R24" s="15"/>
      <c r="S24" s="13"/>
      <c r="T24" s="16"/>
      <c r="U24" s="16"/>
      <c r="V24" s="12"/>
      <c r="W24" s="15"/>
      <c r="X24" s="15"/>
      <c r="Y24" s="13"/>
      <c r="Z24" s="17"/>
      <c r="AA24" s="1">
        <f t="shared" si="9"/>
        <v>3</v>
      </c>
    </row>
    <row r="25" spans="1:27" ht="26.25" customHeight="1" x14ac:dyDescent="0.25">
      <c r="A25" s="3">
        <v>11</v>
      </c>
      <c r="B25" s="4" t="s">
        <v>43</v>
      </c>
      <c r="C25" s="5"/>
      <c r="D25" s="6" t="s">
        <v>26</v>
      </c>
      <c r="E25" s="7">
        <f t="shared" si="7"/>
        <v>15</v>
      </c>
      <c r="F25" s="7">
        <f t="shared" ref="F25:G25" si="19">SUM(H25,K25,N25,Q25,T25,W25)</f>
        <v>15</v>
      </c>
      <c r="G25" s="7">
        <f t="shared" si="19"/>
        <v>0</v>
      </c>
      <c r="H25" s="8">
        <v>15</v>
      </c>
      <c r="I25" s="8"/>
      <c r="J25" s="9">
        <v>2</v>
      </c>
      <c r="K25" s="10"/>
      <c r="L25" s="10"/>
      <c r="M25" s="11"/>
      <c r="N25" s="8"/>
      <c r="O25" s="8"/>
      <c r="P25" s="9"/>
      <c r="Q25" s="10"/>
      <c r="R25" s="10"/>
      <c r="S25" s="11"/>
      <c r="T25" s="8"/>
      <c r="U25" s="8"/>
      <c r="V25" s="9"/>
      <c r="W25" s="10"/>
      <c r="X25" s="10"/>
      <c r="Y25" s="11"/>
      <c r="Z25" s="1"/>
      <c r="AA25" s="1">
        <f t="shared" si="9"/>
        <v>2</v>
      </c>
    </row>
    <row r="26" spans="1:27" ht="21.75" customHeight="1" x14ac:dyDescent="0.25">
      <c r="A26" s="3">
        <v>12</v>
      </c>
      <c r="B26" s="4" t="s">
        <v>44</v>
      </c>
      <c r="C26" s="5"/>
      <c r="D26" s="6" t="s">
        <v>26</v>
      </c>
      <c r="E26" s="7">
        <f t="shared" si="7"/>
        <v>30</v>
      </c>
      <c r="F26" s="7">
        <f t="shared" ref="F26:G26" si="20">SUM(H26,K26,N26,Q26,T26,W26)</f>
        <v>0</v>
      </c>
      <c r="G26" s="7">
        <f t="shared" si="20"/>
        <v>30</v>
      </c>
      <c r="H26" s="8"/>
      <c r="I26" s="8"/>
      <c r="J26" s="9"/>
      <c r="K26" s="10"/>
      <c r="L26" s="10"/>
      <c r="M26" s="11"/>
      <c r="N26" s="8"/>
      <c r="O26" s="8"/>
      <c r="P26" s="9"/>
      <c r="Q26" s="10"/>
      <c r="R26" s="10">
        <v>30</v>
      </c>
      <c r="S26" s="11">
        <v>1</v>
      </c>
      <c r="T26" s="8"/>
      <c r="U26" s="8"/>
      <c r="V26" s="9"/>
      <c r="W26" s="10"/>
      <c r="X26" s="10"/>
      <c r="Y26" s="11"/>
      <c r="Z26" s="1"/>
      <c r="AA26" s="1">
        <f t="shared" si="9"/>
        <v>1</v>
      </c>
    </row>
    <row r="27" spans="1:27" ht="27" customHeight="1" x14ac:dyDescent="0.25">
      <c r="A27" s="3">
        <v>13</v>
      </c>
      <c r="B27" s="4" t="s">
        <v>45</v>
      </c>
      <c r="C27" s="14"/>
      <c r="D27" s="6" t="s">
        <v>26</v>
      </c>
      <c r="E27" s="7">
        <f t="shared" si="7"/>
        <v>30</v>
      </c>
      <c r="F27" s="7">
        <f t="shared" ref="F27:G27" si="21">SUM(H27,K27,N27,Q27,T27,W27)</f>
        <v>0</v>
      </c>
      <c r="G27" s="7">
        <f t="shared" si="21"/>
        <v>30</v>
      </c>
      <c r="H27" s="16"/>
      <c r="I27" s="16"/>
      <c r="J27" s="12"/>
      <c r="K27" s="15"/>
      <c r="L27" s="15"/>
      <c r="M27" s="13"/>
      <c r="N27" s="16"/>
      <c r="O27" s="16"/>
      <c r="P27" s="12"/>
      <c r="Q27" s="15"/>
      <c r="R27" s="15"/>
      <c r="S27" s="13"/>
      <c r="T27" s="16"/>
      <c r="U27" s="8">
        <v>30</v>
      </c>
      <c r="V27" s="9">
        <v>2</v>
      </c>
      <c r="W27" s="10"/>
      <c r="X27" s="10"/>
      <c r="Y27" s="11"/>
      <c r="Z27" s="17"/>
      <c r="AA27" s="1">
        <f t="shared" si="9"/>
        <v>2</v>
      </c>
    </row>
    <row r="28" spans="1:27" ht="18.75" customHeight="1" x14ac:dyDescent="0.25">
      <c r="A28" s="66" t="s">
        <v>46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3"/>
      <c r="Z28" s="2">
        <f>SUM(E29:E39)</f>
        <v>375</v>
      </c>
      <c r="AA28" s="2">
        <f>SUM(AA29:AA39)</f>
        <v>39</v>
      </c>
    </row>
    <row r="29" spans="1:27" ht="26.25" customHeight="1" x14ac:dyDescent="0.25">
      <c r="A29" s="3">
        <v>1</v>
      </c>
      <c r="B29" s="4" t="s">
        <v>47</v>
      </c>
      <c r="C29" s="5"/>
      <c r="D29" s="6" t="s">
        <v>26</v>
      </c>
      <c r="E29" s="7">
        <f t="shared" ref="E29:E39" si="22">F29+G29</f>
        <v>15</v>
      </c>
      <c r="F29" s="7">
        <f t="shared" ref="F29:G29" si="23">SUM(H29,K29,N29,Q29,T29,W29)</f>
        <v>0</v>
      </c>
      <c r="G29" s="7">
        <f t="shared" si="23"/>
        <v>15</v>
      </c>
      <c r="H29" s="8"/>
      <c r="I29" s="8">
        <v>15</v>
      </c>
      <c r="J29" s="92">
        <v>3</v>
      </c>
      <c r="K29" s="10"/>
      <c r="L29" s="10"/>
      <c r="M29" s="11"/>
      <c r="N29" s="8"/>
      <c r="O29" s="8"/>
      <c r="P29" s="9"/>
      <c r="Q29" s="10"/>
      <c r="R29" s="10"/>
      <c r="S29" s="11"/>
      <c r="T29" s="8"/>
      <c r="U29" s="8"/>
      <c r="V29" s="9"/>
      <c r="W29" s="10"/>
      <c r="X29" s="10"/>
      <c r="Y29" s="11"/>
      <c r="Z29" s="1"/>
      <c r="AA29" s="1">
        <f t="shared" ref="AA29:AA39" si="24">SUM(J29+M29+P29+S29+V29+Y29)</f>
        <v>3</v>
      </c>
    </row>
    <row r="30" spans="1:27" ht="26.25" customHeight="1" x14ac:dyDescent="0.25">
      <c r="A30" s="3">
        <v>2</v>
      </c>
      <c r="B30" s="4" t="s">
        <v>48</v>
      </c>
      <c r="C30" s="5">
        <v>6</v>
      </c>
      <c r="D30" s="6" t="s">
        <v>26</v>
      </c>
      <c r="E30" s="7">
        <f t="shared" si="22"/>
        <v>75</v>
      </c>
      <c r="F30" s="7">
        <f t="shared" ref="F30:G30" si="25">SUM(H30,K30,N30,Q30,T30,W30)</f>
        <v>0</v>
      </c>
      <c r="G30" s="7">
        <f t="shared" si="25"/>
        <v>75</v>
      </c>
      <c r="H30" s="8"/>
      <c r="I30" s="8"/>
      <c r="J30" s="9"/>
      <c r="K30" s="10"/>
      <c r="L30" s="10">
        <v>15</v>
      </c>
      <c r="M30" s="11">
        <v>2</v>
      </c>
      <c r="N30" s="8"/>
      <c r="O30" s="8">
        <v>15</v>
      </c>
      <c r="P30" s="9">
        <v>1</v>
      </c>
      <c r="Q30" s="10"/>
      <c r="R30" s="10">
        <v>15</v>
      </c>
      <c r="S30" s="11">
        <v>2</v>
      </c>
      <c r="T30" s="8"/>
      <c r="U30" s="8">
        <v>15</v>
      </c>
      <c r="V30" s="9">
        <v>2</v>
      </c>
      <c r="W30" s="10"/>
      <c r="X30" s="10">
        <v>15</v>
      </c>
      <c r="Y30" s="11">
        <v>2</v>
      </c>
      <c r="Z30" s="1"/>
      <c r="AA30" s="1">
        <f t="shared" si="24"/>
        <v>9</v>
      </c>
    </row>
    <row r="31" spans="1:27" ht="26.25" customHeight="1" x14ac:dyDescent="0.25">
      <c r="A31" s="3">
        <v>3</v>
      </c>
      <c r="B31" s="4" t="s">
        <v>49</v>
      </c>
      <c r="C31" s="5"/>
      <c r="D31" s="6" t="s">
        <v>26</v>
      </c>
      <c r="E31" s="7">
        <f t="shared" si="22"/>
        <v>15</v>
      </c>
      <c r="F31" s="7">
        <f t="shared" ref="F31:G31" si="26">SUM(H31,K31,N31,Q31,T31,W31)</f>
        <v>0</v>
      </c>
      <c r="G31" s="7">
        <f t="shared" si="26"/>
        <v>15</v>
      </c>
      <c r="H31" s="8"/>
      <c r="I31" s="8"/>
      <c r="J31" s="9"/>
      <c r="K31" s="10"/>
      <c r="L31" s="10"/>
      <c r="M31" s="11"/>
      <c r="N31" s="8"/>
      <c r="O31" s="8">
        <v>15</v>
      </c>
      <c r="P31" s="9">
        <v>1</v>
      </c>
      <c r="Q31" s="10"/>
      <c r="R31" s="10"/>
      <c r="S31" s="11"/>
      <c r="T31" s="8"/>
      <c r="U31" s="8"/>
      <c r="V31" s="9"/>
      <c r="W31" s="10"/>
      <c r="X31" s="10"/>
      <c r="Y31" s="11"/>
      <c r="Z31" s="1"/>
      <c r="AA31" s="1">
        <f t="shared" si="24"/>
        <v>1</v>
      </c>
    </row>
    <row r="32" spans="1:27" ht="26.25" customHeight="1" x14ac:dyDescent="0.25">
      <c r="A32" s="3">
        <v>4</v>
      </c>
      <c r="B32" s="4" t="s">
        <v>50</v>
      </c>
      <c r="C32" s="5"/>
      <c r="D32" s="6" t="s">
        <v>26</v>
      </c>
      <c r="E32" s="7">
        <f t="shared" si="22"/>
        <v>15</v>
      </c>
      <c r="F32" s="7">
        <f t="shared" ref="F32:G32" si="27">SUM(H32,K32,N32,Q32,T32,W32)</f>
        <v>0</v>
      </c>
      <c r="G32" s="7">
        <f t="shared" si="27"/>
        <v>15</v>
      </c>
      <c r="H32" s="8"/>
      <c r="I32" s="8"/>
      <c r="J32" s="9"/>
      <c r="K32" s="10"/>
      <c r="L32" s="10"/>
      <c r="M32" s="11"/>
      <c r="N32" s="8"/>
      <c r="O32" s="8"/>
      <c r="P32" s="9"/>
      <c r="Q32" s="10"/>
      <c r="R32" s="10">
        <v>15</v>
      </c>
      <c r="S32" s="93">
        <v>1</v>
      </c>
      <c r="T32" s="8"/>
      <c r="U32" s="8"/>
      <c r="V32" s="9"/>
      <c r="W32" s="10"/>
      <c r="X32" s="10"/>
      <c r="Y32" s="11"/>
      <c r="Z32" s="1"/>
      <c r="AA32" s="1">
        <f t="shared" si="24"/>
        <v>1</v>
      </c>
    </row>
    <row r="33" spans="1:29" ht="26.25" customHeight="1" x14ac:dyDescent="0.25">
      <c r="A33" s="3">
        <v>5</v>
      </c>
      <c r="B33" s="4" t="s">
        <v>51</v>
      </c>
      <c r="C33" s="5"/>
      <c r="D33" s="6" t="s">
        <v>26</v>
      </c>
      <c r="E33" s="7">
        <f t="shared" si="22"/>
        <v>30</v>
      </c>
      <c r="F33" s="7">
        <f t="shared" ref="F33:G33" si="28">SUM(H33,K33,N33,Q33,T33,W33)</f>
        <v>0</v>
      </c>
      <c r="G33" s="7">
        <f t="shared" si="28"/>
        <v>30</v>
      </c>
      <c r="H33" s="8"/>
      <c r="I33" s="8"/>
      <c r="J33" s="9"/>
      <c r="K33" s="10"/>
      <c r="L33" s="10"/>
      <c r="M33" s="11"/>
      <c r="N33" s="8"/>
      <c r="O33" s="8"/>
      <c r="P33" s="9"/>
      <c r="Q33" s="10"/>
      <c r="R33" s="18"/>
      <c r="S33" s="1"/>
      <c r="T33" s="8"/>
      <c r="U33" s="8">
        <v>15</v>
      </c>
      <c r="V33" s="9">
        <v>2</v>
      </c>
      <c r="W33" s="10"/>
      <c r="X33" s="10">
        <v>15</v>
      </c>
      <c r="Y33" s="11">
        <v>2</v>
      </c>
      <c r="Z33" s="1"/>
      <c r="AA33" s="1">
        <f t="shared" si="24"/>
        <v>4</v>
      </c>
    </row>
    <row r="34" spans="1:29" ht="26.25" customHeight="1" x14ac:dyDescent="0.25">
      <c r="A34" s="3">
        <v>6</v>
      </c>
      <c r="B34" s="4" t="s">
        <v>52</v>
      </c>
      <c r="C34" s="5"/>
      <c r="D34" s="6" t="s">
        <v>26</v>
      </c>
      <c r="E34" s="7">
        <f t="shared" si="22"/>
        <v>30</v>
      </c>
      <c r="F34" s="7">
        <f t="shared" ref="F34:G34" si="29">SUM(H34,K34,N34,Q34,T34,W34)</f>
        <v>0</v>
      </c>
      <c r="G34" s="7">
        <f t="shared" si="29"/>
        <v>30</v>
      </c>
      <c r="H34" s="8"/>
      <c r="I34" s="8"/>
      <c r="J34" s="9"/>
      <c r="K34" s="10"/>
      <c r="L34" s="10"/>
      <c r="M34" s="11"/>
      <c r="N34" s="8"/>
      <c r="O34" s="8"/>
      <c r="P34" s="9"/>
      <c r="Q34" s="10"/>
      <c r="R34" s="10">
        <v>15</v>
      </c>
      <c r="S34" s="11">
        <v>1</v>
      </c>
      <c r="T34" s="8"/>
      <c r="U34" s="8">
        <v>15</v>
      </c>
      <c r="V34" s="9">
        <v>1</v>
      </c>
      <c r="W34" s="10"/>
      <c r="X34" s="10"/>
      <c r="Y34" s="11"/>
      <c r="Z34" s="1"/>
      <c r="AA34" s="1">
        <f t="shared" si="24"/>
        <v>2</v>
      </c>
    </row>
    <row r="35" spans="1:29" ht="26.25" customHeight="1" x14ac:dyDescent="0.25">
      <c r="A35" s="3">
        <v>7</v>
      </c>
      <c r="B35" s="4" t="s">
        <v>53</v>
      </c>
      <c r="C35" s="5"/>
      <c r="D35" s="6" t="s">
        <v>26</v>
      </c>
      <c r="E35" s="7">
        <f t="shared" si="22"/>
        <v>60</v>
      </c>
      <c r="F35" s="7">
        <f t="shared" ref="F35:G35" si="30">SUM(H35,K35,N35,Q35,T35,W35)</f>
        <v>0</v>
      </c>
      <c r="G35" s="7">
        <f t="shared" si="30"/>
        <v>60</v>
      </c>
      <c r="H35" s="8"/>
      <c r="I35" s="8"/>
      <c r="J35" s="9"/>
      <c r="K35" s="10"/>
      <c r="L35" s="10"/>
      <c r="M35" s="11"/>
      <c r="N35" s="8"/>
      <c r="O35" s="8"/>
      <c r="P35" s="9"/>
      <c r="Q35" s="10"/>
      <c r="R35" s="10"/>
      <c r="S35" s="11"/>
      <c r="T35" s="8"/>
      <c r="U35" s="8">
        <v>30</v>
      </c>
      <c r="V35" s="92">
        <v>2</v>
      </c>
      <c r="W35" s="10"/>
      <c r="X35" s="10">
        <v>30</v>
      </c>
      <c r="Y35" s="11">
        <v>2</v>
      </c>
      <c r="Z35" s="1"/>
      <c r="AA35" s="1">
        <f t="shared" si="24"/>
        <v>4</v>
      </c>
    </row>
    <row r="36" spans="1:29" ht="26.25" customHeight="1" x14ac:dyDescent="0.25">
      <c r="A36" s="3">
        <v>8</v>
      </c>
      <c r="B36" s="4" t="s">
        <v>54</v>
      </c>
      <c r="C36" s="5"/>
      <c r="D36" s="6" t="s">
        <v>26</v>
      </c>
      <c r="E36" s="7">
        <f t="shared" si="22"/>
        <v>15</v>
      </c>
      <c r="F36" s="7">
        <f t="shared" ref="F36:G36" si="31">SUM(H36,K36,N36,Q36,T36,W36)</f>
        <v>0</v>
      </c>
      <c r="G36" s="7">
        <f t="shared" si="31"/>
        <v>15</v>
      </c>
      <c r="H36" s="8"/>
      <c r="I36" s="8">
        <v>15</v>
      </c>
      <c r="J36" s="92">
        <v>2</v>
      </c>
      <c r="K36" s="10"/>
      <c r="L36" s="10"/>
      <c r="M36" s="11"/>
      <c r="N36" s="8"/>
      <c r="O36" s="8"/>
      <c r="P36" s="9"/>
      <c r="Q36" s="10"/>
      <c r="R36" s="10"/>
      <c r="S36" s="11"/>
      <c r="T36" s="8"/>
      <c r="U36" s="8"/>
      <c r="V36" s="9"/>
      <c r="W36" s="10"/>
      <c r="X36" s="10"/>
      <c r="Y36" s="11"/>
      <c r="Z36" s="1"/>
      <c r="AA36" s="1">
        <f t="shared" si="24"/>
        <v>2</v>
      </c>
    </row>
    <row r="37" spans="1:29" ht="26.25" customHeight="1" x14ac:dyDescent="0.25">
      <c r="A37" s="19">
        <v>9</v>
      </c>
      <c r="B37" s="20" t="s">
        <v>55</v>
      </c>
      <c r="C37" s="21"/>
      <c r="D37" s="22" t="s">
        <v>26</v>
      </c>
      <c r="E37" s="7">
        <f t="shared" si="22"/>
        <v>30</v>
      </c>
      <c r="F37" s="7">
        <f t="shared" ref="F37:G37" si="32">SUM(H37,K37,N37,Q37,T37,W37)</f>
        <v>0</v>
      </c>
      <c r="G37" s="7">
        <f t="shared" si="32"/>
        <v>30</v>
      </c>
      <c r="H37" s="8"/>
      <c r="I37" s="8"/>
      <c r="J37" s="9"/>
      <c r="K37" s="10"/>
      <c r="L37" s="10"/>
      <c r="M37" s="11"/>
      <c r="N37" s="8"/>
      <c r="O37" s="8"/>
      <c r="P37" s="9"/>
      <c r="Q37" s="10"/>
      <c r="R37" s="10">
        <v>30</v>
      </c>
      <c r="S37" s="11">
        <v>2</v>
      </c>
      <c r="T37" s="16"/>
      <c r="U37" s="16"/>
      <c r="V37" s="12"/>
      <c r="W37" s="15"/>
      <c r="X37" s="15"/>
      <c r="Y37" s="13"/>
      <c r="Z37" s="17"/>
      <c r="AA37" s="1">
        <f t="shared" si="24"/>
        <v>2</v>
      </c>
    </row>
    <row r="38" spans="1:29" ht="26.25" customHeight="1" x14ac:dyDescent="0.25">
      <c r="A38" s="3">
        <v>10</v>
      </c>
      <c r="B38" s="4" t="s">
        <v>56</v>
      </c>
      <c r="C38" s="5"/>
      <c r="D38" s="6" t="s">
        <v>26</v>
      </c>
      <c r="E38" s="7">
        <f t="shared" si="22"/>
        <v>60</v>
      </c>
      <c r="F38" s="7">
        <f t="shared" ref="F38:G38" si="33">SUM(H38,K38,N38,Q38,T38,W38)</f>
        <v>0</v>
      </c>
      <c r="G38" s="7">
        <f t="shared" si="33"/>
        <v>60</v>
      </c>
      <c r="H38" s="8"/>
      <c r="I38" s="8"/>
      <c r="J38" s="9"/>
      <c r="K38" s="10"/>
      <c r="L38" s="10"/>
      <c r="M38" s="11"/>
      <c r="N38" s="8"/>
      <c r="O38" s="8"/>
      <c r="P38" s="9"/>
      <c r="Q38" s="10"/>
      <c r="R38" s="10"/>
      <c r="S38" s="11"/>
      <c r="T38" s="8"/>
      <c r="U38" s="8">
        <v>30</v>
      </c>
      <c r="V38" s="92">
        <v>2</v>
      </c>
      <c r="W38" s="10"/>
      <c r="X38" s="10">
        <v>30</v>
      </c>
      <c r="Y38" s="11">
        <v>5</v>
      </c>
      <c r="Z38" s="1"/>
      <c r="AA38" s="1">
        <f t="shared" si="24"/>
        <v>7</v>
      </c>
      <c r="AC38" t="s">
        <v>109</v>
      </c>
    </row>
    <row r="39" spans="1:29" ht="31.5" customHeight="1" x14ac:dyDescent="0.25">
      <c r="A39" s="3">
        <v>11</v>
      </c>
      <c r="B39" s="4" t="s">
        <v>57</v>
      </c>
      <c r="C39" s="5"/>
      <c r="D39" s="6" t="s">
        <v>26</v>
      </c>
      <c r="E39" s="7">
        <f t="shared" si="22"/>
        <v>30</v>
      </c>
      <c r="F39" s="7">
        <f t="shared" ref="F39:G39" si="34">SUM(H39,K39,N39,Q39,T39,W39)</f>
        <v>0</v>
      </c>
      <c r="G39" s="7">
        <f t="shared" si="34"/>
        <v>30</v>
      </c>
      <c r="H39" s="8"/>
      <c r="I39" s="8"/>
      <c r="J39" s="9"/>
      <c r="K39" s="10"/>
      <c r="L39" s="10"/>
      <c r="M39" s="11"/>
      <c r="N39" s="8"/>
      <c r="O39" s="8">
        <v>15</v>
      </c>
      <c r="P39" s="9">
        <v>2</v>
      </c>
      <c r="Q39" s="10"/>
      <c r="R39" s="10">
        <v>15</v>
      </c>
      <c r="S39" s="11">
        <v>2</v>
      </c>
      <c r="T39" s="8"/>
      <c r="U39" s="8"/>
      <c r="V39" s="9"/>
      <c r="W39" s="10"/>
      <c r="X39" s="10"/>
      <c r="Y39" s="11"/>
      <c r="Z39" s="1"/>
      <c r="AA39" s="1">
        <f t="shared" si="24"/>
        <v>4</v>
      </c>
    </row>
    <row r="40" spans="1:29" ht="26.4" customHeight="1" x14ac:dyDescent="0.25">
      <c r="A40" s="67" t="s">
        <v>112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3"/>
      <c r="Z40" s="2"/>
      <c r="AA40" s="2"/>
    </row>
    <row r="41" spans="1:29" ht="18" customHeight="1" x14ac:dyDescent="0.25">
      <c r="A41" s="23"/>
      <c r="B41" s="59" t="s">
        <v>111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5"/>
      <c r="Z41" s="1">
        <f>SUM(E42:E46)</f>
        <v>210</v>
      </c>
      <c r="AA41" s="1">
        <f>SUM(AA42:AA46)</f>
        <v>12</v>
      </c>
    </row>
    <row r="42" spans="1:29" ht="27" customHeight="1" x14ac:dyDescent="0.25">
      <c r="A42" s="26" t="s">
        <v>58</v>
      </c>
      <c r="B42" s="27" t="s">
        <v>59</v>
      </c>
      <c r="C42" s="5">
        <v>1</v>
      </c>
      <c r="D42" s="6" t="s">
        <v>26</v>
      </c>
      <c r="E42" s="7">
        <f t="shared" ref="E42:E46" si="35">F42+G42</f>
        <v>60</v>
      </c>
      <c r="F42" s="7">
        <f t="shared" ref="F42:G42" si="36">SUM(H42,K42,N42,Q42,T42,W42)</f>
        <v>30</v>
      </c>
      <c r="G42" s="7">
        <f t="shared" si="36"/>
        <v>30</v>
      </c>
      <c r="H42" s="8"/>
      <c r="I42" s="8"/>
      <c r="J42" s="9"/>
      <c r="K42" s="10">
        <v>30</v>
      </c>
      <c r="L42" s="10">
        <v>30</v>
      </c>
      <c r="M42" s="11">
        <v>3</v>
      </c>
      <c r="N42" s="8"/>
      <c r="O42" s="8"/>
      <c r="P42" s="9"/>
      <c r="Q42" s="10"/>
      <c r="R42" s="10"/>
      <c r="S42" s="11"/>
      <c r="T42" s="8"/>
      <c r="U42" s="8"/>
      <c r="V42" s="9"/>
      <c r="W42" s="10"/>
      <c r="X42" s="10"/>
      <c r="Y42" s="11"/>
      <c r="Z42" s="1"/>
      <c r="AA42" s="1">
        <f t="shared" ref="AA42:AA46" si="37">SUM(J42+M42+P42+S42+V42+Y42)</f>
        <v>3</v>
      </c>
    </row>
    <row r="43" spans="1:29" ht="30.75" customHeight="1" x14ac:dyDescent="0.25">
      <c r="A43" s="26" t="s">
        <v>60</v>
      </c>
      <c r="B43" s="27" t="s">
        <v>61</v>
      </c>
      <c r="C43" s="5"/>
      <c r="D43" s="6" t="s">
        <v>26</v>
      </c>
      <c r="E43" s="7">
        <f t="shared" si="35"/>
        <v>30</v>
      </c>
      <c r="F43" s="7">
        <f t="shared" ref="F43:G43" si="38">SUM(H43,K43,N43,Q43,T43,W43)</f>
        <v>0</v>
      </c>
      <c r="G43" s="7">
        <f t="shared" si="38"/>
        <v>30</v>
      </c>
      <c r="H43" s="8"/>
      <c r="I43" s="8"/>
      <c r="J43" s="9"/>
      <c r="K43" s="10"/>
      <c r="L43" s="10">
        <v>30</v>
      </c>
      <c r="M43" s="11">
        <v>2</v>
      </c>
      <c r="N43" s="8"/>
      <c r="O43" s="8"/>
      <c r="P43" s="9"/>
      <c r="Q43" s="10"/>
      <c r="R43" s="10"/>
      <c r="S43" s="11"/>
      <c r="T43" s="8"/>
      <c r="U43" s="8"/>
      <c r="V43" s="9"/>
      <c r="W43" s="10"/>
      <c r="X43" s="10"/>
      <c r="Y43" s="11"/>
      <c r="Z43" s="1"/>
      <c r="AA43" s="1">
        <f t="shared" si="37"/>
        <v>2</v>
      </c>
    </row>
    <row r="44" spans="1:29" ht="24.75" customHeight="1" x14ac:dyDescent="0.25">
      <c r="A44" s="26" t="s">
        <v>62</v>
      </c>
      <c r="B44" s="27" t="s">
        <v>63</v>
      </c>
      <c r="C44" s="5">
        <v>2</v>
      </c>
      <c r="D44" s="6" t="s">
        <v>26</v>
      </c>
      <c r="E44" s="7">
        <f t="shared" si="35"/>
        <v>60</v>
      </c>
      <c r="F44" s="7">
        <f t="shared" ref="F44:G44" si="39">SUM(H44,K44,N44,Q44,T44,W44)</f>
        <v>30</v>
      </c>
      <c r="G44" s="7">
        <f t="shared" si="39"/>
        <v>30</v>
      </c>
      <c r="H44" s="8"/>
      <c r="I44" s="8"/>
      <c r="J44" s="9"/>
      <c r="K44" s="10"/>
      <c r="L44" s="10"/>
      <c r="M44" s="11"/>
      <c r="N44" s="8">
        <v>30</v>
      </c>
      <c r="O44" s="8">
        <v>30</v>
      </c>
      <c r="P44" s="12">
        <v>3</v>
      </c>
      <c r="Q44" s="10"/>
      <c r="R44" s="10"/>
      <c r="S44" s="11"/>
      <c r="T44" s="8"/>
      <c r="U44" s="8"/>
      <c r="V44" s="9"/>
      <c r="W44" s="10"/>
      <c r="X44" s="10"/>
      <c r="Y44" s="11"/>
      <c r="Z44" s="1"/>
      <c r="AA44" s="1">
        <f t="shared" si="37"/>
        <v>3</v>
      </c>
    </row>
    <row r="45" spans="1:29" ht="27.75" customHeight="1" x14ac:dyDescent="0.25">
      <c r="A45" s="26" t="s">
        <v>64</v>
      </c>
      <c r="B45" s="27" t="s">
        <v>65</v>
      </c>
      <c r="C45" s="5"/>
      <c r="D45" s="6" t="s">
        <v>26</v>
      </c>
      <c r="E45" s="7">
        <f t="shared" si="35"/>
        <v>30</v>
      </c>
      <c r="F45" s="7">
        <f t="shared" ref="F45:G45" si="40">SUM(H45,K45,N45,Q45,T45,W45)</f>
        <v>0</v>
      </c>
      <c r="G45" s="7">
        <f t="shared" si="40"/>
        <v>30</v>
      </c>
      <c r="H45" s="8"/>
      <c r="I45" s="8"/>
      <c r="J45" s="9"/>
      <c r="K45" s="10"/>
      <c r="L45" s="10"/>
      <c r="M45" s="11"/>
      <c r="N45" s="8"/>
      <c r="O45" s="8">
        <v>30</v>
      </c>
      <c r="P45" s="9">
        <v>2</v>
      </c>
      <c r="Q45" s="10"/>
      <c r="R45" s="10"/>
      <c r="S45" s="11"/>
      <c r="T45" s="8"/>
      <c r="U45" s="8"/>
      <c r="V45" s="9"/>
      <c r="W45" s="10"/>
      <c r="X45" s="10"/>
      <c r="Y45" s="11"/>
      <c r="Z45" s="1"/>
      <c r="AA45" s="1">
        <f t="shared" si="37"/>
        <v>2</v>
      </c>
    </row>
    <row r="46" spans="1:29" ht="26.25" customHeight="1" x14ac:dyDescent="0.25">
      <c r="A46" s="26" t="s">
        <v>66</v>
      </c>
      <c r="B46" s="27" t="s">
        <v>67</v>
      </c>
      <c r="C46" s="5"/>
      <c r="D46" s="6" t="s">
        <v>26</v>
      </c>
      <c r="E46" s="7">
        <f t="shared" si="35"/>
        <v>30</v>
      </c>
      <c r="F46" s="7">
        <f t="shared" ref="F46:G46" si="41">SUM(H46,K46,N46,Q46,T46,W46)</f>
        <v>0</v>
      </c>
      <c r="G46" s="7">
        <f t="shared" si="41"/>
        <v>30</v>
      </c>
      <c r="H46" s="8"/>
      <c r="I46" s="8"/>
      <c r="J46" s="9"/>
      <c r="K46" s="10"/>
      <c r="L46" s="10"/>
      <c r="M46" s="11"/>
      <c r="N46" s="8"/>
      <c r="O46" s="8">
        <v>30</v>
      </c>
      <c r="P46" s="9">
        <v>2</v>
      </c>
      <c r="Q46" s="10"/>
      <c r="R46" s="10"/>
      <c r="S46" s="11"/>
      <c r="T46" s="8"/>
      <c r="U46" s="8"/>
      <c r="V46" s="9"/>
      <c r="W46" s="10"/>
      <c r="X46" s="10"/>
      <c r="Y46" s="11"/>
      <c r="Z46" s="1"/>
      <c r="AA46" s="1">
        <f t="shared" si="37"/>
        <v>2</v>
      </c>
    </row>
    <row r="47" spans="1:29" ht="18" customHeight="1" x14ac:dyDescent="0.25">
      <c r="A47" s="28"/>
      <c r="B47" s="29" t="s">
        <v>68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1"/>
      <c r="Z47" s="2">
        <f>SUM(E48:E52)</f>
        <v>315</v>
      </c>
      <c r="AA47" s="2">
        <f>SUM(AA48:AA52)</f>
        <v>21</v>
      </c>
    </row>
    <row r="48" spans="1:29" ht="26.25" customHeight="1" x14ac:dyDescent="0.25">
      <c r="A48" s="26" t="s">
        <v>69</v>
      </c>
      <c r="B48" s="27" t="s">
        <v>70</v>
      </c>
      <c r="C48" s="5">
        <v>3</v>
      </c>
      <c r="D48" s="6"/>
      <c r="E48" s="7">
        <f t="shared" ref="E48:E49" si="42">F48+G48</f>
        <v>30</v>
      </c>
      <c r="F48" s="7">
        <f t="shared" ref="F48:G48" si="43">SUM(H48,K48,N48,Q48,T48,W48)</f>
        <v>0</v>
      </c>
      <c r="G48" s="7">
        <f t="shared" si="43"/>
        <v>30</v>
      </c>
      <c r="H48" s="8"/>
      <c r="I48" s="8"/>
      <c r="J48" s="9"/>
      <c r="K48" s="10"/>
      <c r="L48" s="10"/>
      <c r="M48" s="11"/>
      <c r="N48" s="8"/>
      <c r="O48" s="8">
        <v>30</v>
      </c>
      <c r="P48" s="32">
        <v>3</v>
      </c>
      <c r="Q48" s="10"/>
      <c r="R48" s="10"/>
      <c r="S48" s="11"/>
      <c r="T48" s="8"/>
      <c r="U48" s="8"/>
      <c r="V48" s="9"/>
      <c r="W48" s="10"/>
      <c r="X48" s="10"/>
      <c r="Y48" s="11"/>
      <c r="Z48" s="1"/>
      <c r="AA48" s="1">
        <f t="shared" ref="AA48:AA49" si="44">SUM(J48+M48+P48+S48+V48+Y48)</f>
        <v>3</v>
      </c>
    </row>
    <row r="49" spans="1:27" ht="26.25" customHeight="1" x14ac:dyDescent="0.25">
      <c r="A49" s="26" t="s">
        <v>69</v>
      </c>
      <c r="B49" s="27" t="s">
        <v>71</v>
      </c>
      <c r="C49" s="5"/>
      <c r="D49" s="6" t="s">
        <v>26</v>
      </c>
      <c r="E49" s="7">
        <f t="shared" si="42"/>
        <v>15</v>
      </c>
      <c r="F49" s="7">
        <f t="shared" ref="F49:G49" si="45">SUM(H49,K49,N49,Q49,T49,W49)</f>
        <v>0</v>
      </c>
      <c r="G49" s="7">
        <f t="shared" si="45"/>
        <v>15</v>
      </c>
      <c r="H49" s="8"/>
      <c r="I49" s="8">
        <v>15</v>
      </c>
      <c r="J49" s="92">
        <v>3</v>
      </c>
      <c r="K49" s="10"/>
      <c r="L49" s="10"/>
      <c r="M49" s="11"/>
      <c r="N49" s="8"/>
      <c r="O49" s="8"/>
      <c r="P49" s="9"/>
      <c r="Q49" s="10"/>
      <c r="R49" s="10"/>
      <c r="S49" s="11"/>
      <c r="T49" s="8"/>
      <c r="U49" s="8"/>
      <c r="V49" s="9"/>
      <c r="W49" s="10"/>
      <c r="X49" s="10"/>
      <c r="Y49" s="11"/>
      <c r="Z49" s="1"/>
      <c r="AA49" s="1">
        <f t="shared" si="44"/>
        <v>3</v>
      </c>
    </row>
    <row r="50" spans="1:27" ht="18.75" customHeight="1" x14ac:dyDescent="0.25">
      <c r="A50" s="28"/>
      <c r="B50" s="89" t="s">
        <v>110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1"/>
      <c r="Z50" s="17"/>
      <c r="AA50" s="1"/>
    </row>
    <row r="51" spans="1:27" ht="26.25" customHeight="1" x14ac:dyDescent="0.25">
      <c r="A51" s="26" t="s">
        <v>72</v>
      </c>
      <c r="B51" s="27" t="s">
        <v>73</v>
      </c>
      <c r="C51" s="5"/>
      <c r="D51" s="6" t="s">
        <v>26</v>
      </c>
      <c r="E51" s="7">
        <f t="shared" ref="E51:E52" si="46">F51+G51</f>
        <v>150</v>
      </c>
      <c r="F51" s="7">
        <f t="shared" ref="F51:G51" si="47">SUM(H51,K51,N51,Q51,T51,W51)</f>
        <v>0</v>
      </c>
      <c r="G51" s="7">
        <f t="shared" si="47"/>
        <v>150</v>
      </c>
      <c r="H51" s="8"/>
      <c r="I51" s="8"/>
      <c r="J51" s="9"/>
      <c r="K51" s="10"/>
      <c r="L51" s="10"/>
      <c r="M51" s="11"/>
      <c r="N51" s="8"/>
      <c r="O51" s="8"/>
      <c r="P51" s="9"/>
      <c r="Q51" s="10"/>
      <c r="R51" s="90">
        <v>90</v>
      </c>
      <c r="S51" s="91">
        <v>4</v>
      </c>
      <c r="T51" s="8"/>
      <c r="U51" s="8">
        <v>30</v>
      </c>
      <c r="V51" s="9">
        <v>2</v>
      </c>
      <c r="W51" s="10"/>
      <c r="X51" s="10">
        <v>30</v>
      </c>
      <c r="Y51" s="11">
        <v>2</v>
      </c>
      <c r="Z51" s="17"/>
      <c r="AA51" s="1">
        <f t="shared" ref="AA51:AA52" si="48">SUM(J51+M51+P51+S51+V51+Y51)</f>
        <v>8</v>
      </c>
    </row>
    <row r="52" spans="1:27" ht="26.25" customHeight="1" x14ac:dyDescent="0.25">
      <c r="A52" s="26" t="s">
        <v>74</v>
      </c>
      <c r="B52" s="27" t="s">
        <v>75</v>
      </c>
      <c r="C52" s="33"/>
      <c r="D52" s="6" t="s">
        <v>26</v>
      </c>
      <c r="E52" s="7">
        <f t="shared" si="46"/>
        <v>120</v>
      </c>
      <c r="F52" s="7">
        <f t="shared" ref="F52:G52" si="49">SUM(H52,K52,N52,Q52,T52,W52)</f>
        <v>0</v>
      </c>
      <c r="G52" s="7">
        <f t="shared" si="49"/>
        <v>120</v>
      </c>
      <c r="H52" s="8"/>
      <c r="I52" s="8"/>
      <c r="J52" s="9"/>
      <c r="K52" s="10"/>
      <c r="L52" s="10"/>
      <c r="M52" s="11"/>
      <c r="N52" s="8"/>
      <c r="O52" s="8"/>
      <c r="P52" s="9"/>
      <c r="Q52" s="10"/>
      <c r="R52" s="90">
        <v>60</v>
      </c>
      <c r="S52" s="91">
        <v>3</v>
      </c>
      <c r="T52" s="8"/>
      <c r="U52" s="8">
        <v>30</v>
      </c>
      <c r="V52" s="9">
        <v>2</v>
      </c>
      <c r="W52" s="10"/>
      <c r="X52" s="10">
        <v>30</v>
      </c>
      <c r="Y52" s="11">
        <v>2</v>
      </c>
      <c r="Z52" s="1"/>
      <c r="AA52" s="1">
        <f t="shared" si="48"/>
        <v>7</v>
      </c>
    </row>
    <row r="53" spans="1:27" ht="24.75" customHeight="1" x14ac:dyDescent="0.25">
      <c r="A53" s="66" t="s">
        <v>76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3"/>
      <c r="Z53" s="2">
        <f>E54</f>
        <v>225</v>
      </c>
      <c r="AA53" s="2"/>
    </row>
    <row r="54" spans="1:27" ht="26.25" customHeight="1" x14ac:dyDescent="0.25">
      <c r="A54" s="3"/>
      <c r="B54" s="4" t="s">
        <v>77</v>
      </c>
      <c r="C54" s="5"/>
      <c r="D54" s="6"/>
      <c r="E54" s="7">
        <f>F54+G54</f>
        <v>225</v>
      </c>
      <c r="F54" s="7">
        <f t="shared" ref="F54:G54" si="50">SUM(H54,K54,N54,Q54,T54,W54)</f>
        <v>0</v>
      </c>
      <c r="G54" s="7">
        <f t="shared" si="50"/>
        <v>225</v>
      </c>
      <c r="H54" s="8"/>
      <c r="I54" s="8">
        <v>0</v>
      </c>
      <c r="J54" s="9">
        <v>0</v>
      </c>
      <c r="K54" s="10"/>
      <c r="L54" s="10">
        <v>30</v>
      </c>
      <c r="M54" s="11">
        <v>5</v>
      </c>
      <c r="N54" s="8"/>
      <c r="O54" s="8">
        <v>45</v>
      </c>
      <c r="P54" s="9">
        <v>4</v>
      </c>
      <c r="Q54" s="10"/>
      <c r="R54" s="10">
        <v>60</v>
      </c>
      <c r="S54" s="11">
        <v>5</v>
      </c>
      <c r="T54" s="8"/>
      <c r="U54" s="8">
        <v>45</v>
      </c>
      <c r="V54" s="9">
        <v>6</v>
      </c>
      <c r="W54" s="10"/>
      <c r="X54" s="10">
        <v>45</v>
      </c>
      <c r="Y54" s="11">
        <v>7</v>
      </c>
      <c r="Z54" s="1"/>
      <c r="AA54" s="1">
        <f>SUM(J54+M54+P54+S54+V54+Y54)</f>
        <v>27</v>
      </c>
    </row>
    <row r="55" spans="1:27" ht="26.25" customHeight="1" x14ac:dyDescent="0.25">
      <c r="A55" s="34"/>
      <c r="B55" s="35" t="s">
        <v>78</v>
      </c>
      <c r="C55" s="36"/>
      <c r="D55" s="37"/>
      <c r="E55" s="38">
        <f>SUM(E9:E54)</f>
        <v>2370</v>
      </c>
      <c r="F55" s="38">
        <f t="shared" ref="F55:G55" si="51">SUM(H55,K55,N55,Q55,T55,W55)</f>
        <v>315</v>
      </c>
      <c r="G55" s="38">
        <f t="shared" si="51"/>
        <v>2055</v>
      </c>
      <c r="H55" s="39">
        <f t="shared" ref="H55:Y55" si="52">SUM(H9:H54)</f>
        <v>90</v>
      </c>
      <c r="I55" s="39">
        <f t="shared" si="52"/>
        <v>225</v>
      </c>
      <c r="J55" s="40">
        <f t="shared" si="52"/>
        <v>30</v>
      </c>
      <c r="K55" s="41">
        <f t="shared" si="52"/>
        <v>90</v>
      </c>
      <c r="L55" s="41">
        <f t="shared" si="52"/>
        <v>315</v>
      </c>
      <c r="M55" s="42">
        <f t="shared" si="52"/>
        <v>30</v>
      </c>
      <c r="N55" s="39">
        <f t="shared" si="52"/>
        <v>60</v>
      </c>
      <c r="O55" s="39">
        <f t="shared" si="52"/>
        <v>390</v>
      </c>
      <c r="P55" s="40">
        <f t="shared" si="52"/>
        <v>30</v>
      </c>
      <c r="Q55" s="41">
        <f t="shared" si="52"/>
        <v>15</v>
      </c>
      <c r="R55" s="41">
        <f t="shared" si="52"/>
        <v>465</v>
      </c>
      <c r="S55" s="42">
        <f t="shared" si="52"/>
        <v>30</v>
      </c>
      <c r="T55" s="39">
        <f t="shared" si="52"/>
        <v>30</v>
      </c>
      <c r="U55" s="39">
        <f t="shared" si="52"/>
        <v>375</v>
      </c>
      <c r="V55" s="40">
        <f t="shared" si="52"/>
        <v>30</v>
      </c>
      <c r="W55" s="41">
        <f t="shared" si="52"/>
        <v>30</v>
      </c>
      <c r="X55" s="41">
        <f t="shared" si="52"/>
        <v>285</v>
      </c>
      <c r="Y55" s="42">
        <f t="shared" si="52"/>
        <v>30</v>
      </c>
      <c r="Z55" s="1"/>
      <c r="AA55" s="1"/>
    </row>
    <row r="56" spans="1:27" ht="18.75" customHeight="1" x14ac:dyDescent="0.35">
      <c r="A56" s="43"/>
      <c r="B56" s="44" t="s">
        <v>79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1"/>
      <c r="AA56" s="1"/>
    </row>
    <row r="57" spans="1:27" ht="18.75" customHeight="1" x14ac:dyDescent="0.35">
      <c r="A57" s="45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1"/>
      <c r="AA57" s="1"/>
    </row>
    <row r="58" spans="1:27" ht="18.75" customHeight="1" x14ac:dyDescent="0.35">
      <c r="A58" s="45"/>
      <c r="B58" s="44" t="s">
        <v>80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6"/>
      <c r="S58" s="46"/>
      <c r="T58" s="46"/>
      <c r="U58" s="46"/>
      <c r="V58" s="46"/>
      <c r="W58" s="46"/>
      <c r="X58" s="46"/>
      <c r="Y58" s="46"/>
      <c r="Z58" s="1"/>
      <c r="AA58" s="1"/>
    </row>
    <row r="59" spans="1:27" ht="18.75" customHeight="1" x14ac:dyDescent="0.35">
      <c r="A59" s="47"/>
      <c r="B59" s="44" t="s">
        <v>81</v>
      </c>
      <c r="C59" s="47"/>
      <c r="D59" s="47"/>
      <c r="E59" s="47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7"/>
      <c r="S59" s="47"/>
      <c r="T59" s="47"/>
      <c r="U59" s="47"/>
      <c r="V59" s="47"/>
      <c r="W59" s="47"/>
      <c r="X59" s="47"/>
      <c r="Y59" s="47"/>
      <c r="Z59" s="1"/>
      <c r="AA59" s="1"/>
    </row>
    <row r="60" spans="1:27" ht="18.75" customHeight="1" x14ac:dyDescent="0.35">
      <c r="A60" s="47"/>
      <c r="B60" s="44" t="s">
        <v>82</v>
      </c>
      <c r="C60" s="47"/>
      <c r="D60" s="47"/>
      <c r="E60" s="47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7"/>
      <c r="S60" s="47"/>
      <c r="T60" s="47"/>
      <c r="U60" s="47"/>
      <c r="V60" s="47"/>
      <c r="W60" s="47"/>
      <c r="X60" s="47"/>
      <c r="Y60" s="47"/>
      <c r="Z60" s="1"/>
      <c r="AA60" s="1"/>
    </row>
    <row r="61" spans="1:27" ht="18.75" customHeight="1" x14ac:dyDescent="0.35">
      <c r="A61" s="45"/>
      <c r="B61" s="48" t="s">
        <v>83</v>
      </c>
      <c r="C61" s="49"/>
      <c r="D61" s="49"/>
      <c r="E61" s="49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1"/>
      <c r="AA61" s="1"/>
    </row>
    <row r="62" spans="1:27" ht="18.75" customHeight="1" x14ac:dyDescent="0.35">
      <c r="A62" s="50"/>
      <c r="B62" s="44"/>
      <c r="C62" s="50"/>
      <c r="D62" s="50"/>
      <c r="E62" s="51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1"/>
      <c r="AA62" s="1"/>
    </row>
    <row r="63" spans="1:27" ht="18.75" customHeight="1" x14ac:dyDescent="0.35">
      <c r="A63" s="52"/>
      <c r="B63" s="44"/>
      <c r="C63" s="52"/>
      <c r="D63" s="52"/>
      <c r="E63" s="45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1"/>
      <c r="AA63" s="1"/>
    </row>
    <row r="64" spans="1:27" ht="18.75" customHeight="1" x14ac:dyDescent="0.35">
      <c r="A64" s="45"/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1"/>
      <c r="AA64" s="1"/>
    </row>
    <row r="65" spans="1:27" ht="18.75" customHeight="1" x14ac:dyDescent="0.35">
      <c r="A65" s="45"/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1"/>
      <c r="AA65" s="1"/>
    </row>
    <row r="66" spans="1:27" ht="18.75" customHeight="1" x14ac:dyDescent="0.35">
      <c r="A66" s="45"/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1"/>
      <c r="AA66" s="1"/>
    </row>
    <row r="67" spans="1:27" ht="12.7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1"/>
      <c r="AA67" s="1"/>
    </row>
    <row r="68" spans="1:27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1"/>
      <c r="AA68" s="1"/>
    </row>
    <row r="69" spans="1:27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2">
    <mergeCell ref="A1:Y1"/>
    <mergeCell ref="A2:A7"/>
    <mergeCell ref="B2:B7"/>
    <mergeCell ref="C2:C7"/>
    <mergeCell ref="H2:Y2"/>
    <mergeCell ref="T3:Y3"/>
    <mergeCell ref="W4:Y4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A8:Y8"/>
    <mergeCell ref="A14:Y14"/>
    <mergeCell ref="W5:W7"/>
    <mergeCell ref="X5:X7"/>
    <mergeCell ref="Y5:Y7"/>
    <mergeCell ref="A28:Y28"/>
    <mergeCell ref="A40:Y40"/>
    <mergeCell ref="A53:Y53"/>
    <mergeCell ref="T4:V4"/>
    <mergeCell ref="D2:D7"/>
    <mergeCell ref="E5:E7"/>
    <mergeCell ref="F5:F7"/>
    <mergeCell ref="G5:G7"/>
    <mergeCell ref="H5:H7"/>
    <mergeCell ref="I5:I7"/>
    <mergeCell ref="J5:J7"/>
    <mergeCell ref="K5:K7"/>
    <mergeCell ref="E2:G4"/>
    <mergeCell ref="H4:J4"/>
    <mergeCell ref="U5:U7"/>
    <mergeCell ref="V5:V7"/>
    <mergeCell ref="H3:M3"/>
    <mergeCell ref="N3:S3"/>
    <mergeCell ref="K4:M4"/>
    <mergeCell ref="N4:P4"/>
    <mergeCell ref="Q4:S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CC"/>
    <pageSetUpPr fitToPage="1"/>
  </sheetPr>
  <dimension ref="A1:Z1000"/>
  <sheetViews>
    <sheetView zoomScale="80" zoomScaleNormal="80" workbookViewId="0">
      <selection activeCell="P12" sqref="P12"/>
    </sheetView>
  </sheetViews>
  <sheetFormatPr defaultColWidth="12.6640625" defaultRowHeight="15" customHeight="1" x14ac:dyDescent="0.25"/>
  <cols>
    <col min="1" max="1" width="4.21875" customWidth="1"/>
    <col min="2" max="2" width="81.77734375" customWidth="1"/>
    <col min="3" max="3" width="5.77734375" customWidth="1"/>
    <col min="4" max="4" width="15.21875" customWidth="1"/>
    <col min="5" max="5" width="11.33203125" customWidth="1"/>
    <col min="6" max="6" width="4.88671875" customWidth="1"/>
    <col min="7" max="7" width="7.109375" customWidth="1"/>
    <col min="8" max="8" width="3.21875" customWidth="1"/>
    <col min="9" max="9" width="5" customWidth="1"/>
    <col min="10" max="10" width="4.109375" customWidth="1"/>
    <col min="11" max="11" width="3.21875" customWidth="1"/>
    <col min="12" max="12" width="5.6640625" customWidth="1"/>
    <col min="13" max="13" width="4.109375" customWidth="1"/>
    <col min="14" max="14" width="3.21875" customWidth="1"/>
    <col min="15" max="15" width="5.6640625" customWidth="1"/>
    <col min="16" max="16" width="4.109375" customWidth="1"/>
    <col min="17" max="17" width="3.21875" customWidth="1"/>
    <col min="18" max="18" width="5.6640625" customWidth="1"/>
    <col min="19" max="19" width="4.109375" customWidth="1"/>
    <col min="20" max="20" width="3.21875" customWidth="1"/>
    <col min="21" max="21" width="5.6640625" customWidth="1"/>
    <col min="22" max="22" width="4.109375" customWidth="1"/>
    <col min="23" max="23" width="3.21875" customWidth="1"/>
    <col min="24" max="24" width="5.6640625" customWidth="1"/>
    <col min="25" max="25" width="4.109375" customWidth="1"/>
    <col min="26" max="26" width="8" customWidth="1"/>
  </cols>
  <sheetData>
    <row r="1" spans="1:26" ht="23.25" customHeight="1" x14ac:dyDescent="0.4">
      <c r="A1" s="88" t="s">
        <v>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6" ht="12.75" customHeight="1" x14ac:dyDescent="0.25">
      <c r="A2" s="85" t="s">
        <v>1</v>
      </c>
      <c r="B2" s="86" t="s">
        <v>2</v>
      </c>
      <c r="C2" s="68" t="s">
        <v>3</v>
      </c>
      <c r="D2" s="68" t="s">
        <v>4</v>
      </c>
      <c r="E2" s="74" t="s">
        <v>5</v>
      </c>
      <c r="F2" s="75"/>
      <c r="G2" s="76"/>
      <c r="H2" s="87" t="s">
        <v>6</v>
      </c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</row>
    <row r="3" spans="1:26" ht="21" customHeight="1" x14ac:dyDescent="0.25">
      <c r="A3" s="69"/>
      <c r="B3" s="69"/>
      <c r="C3" s="69"/>
      <c r="D3" s="69"/>
      <c r="E3" s="77"/>
      <c r="F3" s="78"/>
      <c r="G3" s="79"/>
      <c r="H3" s="61" t="s">
        <v>7</v>
      </c>
      <c r="I3" s="62"/>
      <c r="J3" s="62"/>
      <c r="K3" s="62"/>
      <c r="L3" s="62"/>
      <c r="M3" s="63"/>
      <c r="N3" s="61" t="s">
        <v>8</v>
      </c>
      <c r="O3" s="62"/>
      <c r="P3" s="62"/>
      <c r="Q3" s="62"/>
      <c r="R3" s="62"/>
      <c r="S3" s="63"/>
      <c r="T3" s="61" t="s">
        <v>9</v>
      </c>
      <c r="U3" s="62"/>
      <c r="V3" s="62"/>
      <c r="W3" s="62"/>
      <c r="X3" s="62"/>
      <c r="Y3" s="63"/>
    </row>
    <row r="4" spans="1:26" ht="15.75" customHeight="1" x14ac:dyDescent="0.3">
      <c r="A4" s="69"/>
      <c r="B4" s="69"/>
      <c r="C4" s="69"/>
      <c r="D4" s="69"/>
      <c r="E4" s="80"/>
      <c r="F4" s="81"/>
      <c r="G4" s="82"/>
      <c r="H4" s="65" t="s">
        <v>10</v>
      </c>
      <c r="I4" s="62"/>
      <c r="J4" s="63"/>
      <c r="K4" s="64" t="s">
        <v>11</v>
      </c>
      <c r="L4" s="62"/>
      <c r="M4" s="63"/>
      <c r="N4" s="65" t="s">
        <v>12</v>
      </c>
      <c r="O4" s="62"/>
      <c r="P4" s="63"/>
      <c r="Q4" s="64" t="s">
        <v>13</v>
      </c>
      <c r="R4" s="62"/>
      <c r="S4" s="63"/>
      <c r="T4" s="65" t="s">
        <v>14</v>
      </c>
      <c r="U4" s="62"/>
      <c r="V4" s="63"/>
      <c r="W4" s="64" t="s">
        <v>15</v>
      </c>
      <c r="X4" s="62"/>
      <c r="Y4" s="63"/>
    </row>
    <row r="5" spans="1:26" ht="12.75" customHeight="1" x14ac:dyDescent="0.25">
      <c r="A5" s="69"/>
      <c r="B5" s="69"/>
      <c r="C5" s="69"/>
      <c r="D5" s="69"/>
      <c r="E5" s="71" t="s">
        <v>16</v>
      </c>
      <c r="F5" s="71" t="s">
        <v>17</v>
      </c>
      <c r="G5" s="71" t="s">
        <v>18</v>
      </c>
      <c r="H5" s="72" t="s">
        <v>19</v>
      </c>
      <c r="I5" s="72" t="s">
        <v>20</v>
      </c>
      <c r="J5" s="53" t="s">
        <v>21</v>
      </c>
      <c r="K5" s="73" t="s">
        <v>19</v>
      </c>
      <c r="L5" s="73" t="s">
        <v>20</v>
      </c>
      <c r="M5" s="73" t="s">
        <v>21</v>
      </c>
      <c r="N5" s="72" t="s">
        <v>19</v>
      </c>
      <c r="O5" s="72" t="s">
        <v>20</v>
      </c>
      <c r="P5" s="72" t="s">
        <v>21</v>
      </c>
      <c r="Q5" s="73" t="s">
        <v>19</v>
      </c>
      <c r="R5" s="73" t="s">
        <v>20</v>
      </c>
      <c r="S5" s="73" t="s">
        <v>21</v>
      </c>
      <c r="T5" s="72" t="s">
        <v>19</v>
      </c>
      <c r="U5" s="72" t="s">
        <v>20</v>
      </c>
      <c r="V5" s="72" t="s">
        <v>21</v>
      </c>
      <c r="W5" s="73" t="s">
        <v>19</v>
      </c>
      <c r="X5" s="73" t="s">
        <v>20</v>
      </c>
      <c r="Y5" s="73" t="s">
        <v>21</v>
      </c>
    </row>
    <row r="6" spans="1:26" ht="12.7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54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6" ht="12.75" customHeight="1" x14ac:dyDescent="0.25">
      <c r="A7" s="70"/>
      <c r="B7" s="70"/>
      <c r="C7" s="70"/>
      <c r="D7" s="70"/>
      <c r="E7" s="70"/>
      <c r="F7" s="70"/>
      <c r="G7" s="70"/>
      <c r="H7" s="70"/>
      <c r="I7" s="70"/>
      <c r="J7" s="55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pans="1:26" ht="18.75" customHeight="1" x14ac:dyDescent="0.25">
      <c r="A8" s="66" t="s">
        <v>85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  <c r="Z8" s="2"/>
    </row>
    <row r="9" spans="1:26" ht="26.25" customHeight="1" x14ac:dyDescent="0.25">
      <c r="A9" s="3">
        <v>1</v>
      </c>
      <c r="B9" s="4" t="s">
        <v>86</v>
      </c>
      <c r="C9" s="5">
        <v>4</v>
      </c>
      <c r="D9" s="6" t="s">
        <v>87</v>
      </c>
      <c r="E9" s="7">
        <f t="shared" ref="E9:E10" si="0">F9+G9</f>
        <v>15</v>
      </c>
      <c r="F9" s="7">
        <f t="shared" ref="F9:G9" si="1">SUM(H9,K9,N9,Q9,T9,W9)</f>
        <v>0</v>
      </c>
      <c r="G9" s="7">
        <f t="shared" si="1"/>
        <v>15</v>
      </c>
      <c r="H9" s="8"/>
      <c r="I9" s="8"/>
      <c r="J9" s="9"/>
      <c r="K9" s="10"/>
      <c r="L9" s="10"/>
      <c r="M9" s="11"/>
      <c r="N9" s="8"/>
      <c r="O9" s="8"/>
      <c r="P9" s="9"/>
      <c r="Q9" s="10"/>
      <c r="R9" s="10">
        <v>15</v>
      </c>
      <c r="S9" s="11">
        <v>2</v>
      </c>
      <c r="T9" s="8"/>
      <c r="U9" s="8"/>
      <c r="V9" s="9"/>
      <c r="W9" s="10"/>
      <c r="X9" s="10"/>
      <c r="Y9" s="11"/>
    </row>
    <row r="10" spans="1:26" ht="26.25" customHeight="1" x14ac:dyDescent="0.25">
      <c r="A10" s="3">
        <v>2</v>
      </c>
      <c r="B10" s="4" t="s">
        <v>88</v>
      </c>
      <c r="C10" s="5"/>
      <c r="D10" s="6" t="s">
        <v>26</v>
      </c>
      <c r="E10" s="7">
        <f t="shared" si="0"/>
        <v>120</v>
      </c>
      <c r="F10" s="7">
        <f t="shared" ref="F10:G10" si="2">SUM(H10,K10,N10,Q10,T10,W10)</f>
        <v>0</v>
      </c>
      <c r="G10" s="7">
        <f t="shared" si="2"/>
        <v>120</v>
      </c>
      <c r="H10" s="8"/>
      <c r="I10" s="8"/>
      <c r="J10" s="9"/>
      <c r="K10" s="10"/>
      <c r="L10" s="10"/>
      <c r="M10" s="11"/>
      <c r="N10" s="8"/>
      <c r="O10" s="8">
        <v>30</v>
      </c>
      <c r="P10" s="9">
        <v>2</v>
      </c>
      <c r="Q10" s="10"/>
      <c r="R10" s="10">
        <v>30</v>
      </c>
      <c r="S10" s="11">
        <v>2</v>
      </c>
      <c r="T10" s="8"/>
      <c r="U10" s="8">
        <v>30</v>
      </c>
      <c r="V10" s="9">
        <v>2</v>
      </c>
      <c r="W10" s="10"/>
      <c r="X10" s="10">
        <v>30</v>
      </c>
      <c r="Y10" s="11">
        <v>2</v>
      </c>
      <c r="Z10" s="1"/>
    </row>
    <row r="11" spans="1:26" ht="18.75" customHeight="1" x14ac:dyDescent="0.25">
      <c r="A11" s="66" t="s">
        <v>46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3"/>
      <c r="Z11" s="2"/>
    </row>
    <row r="12" spans="1:26" ht="26.25" customHeight="1" x14ac:dyDescent="0.25">
      <c r="A12" s="3">
        <v>1</v>
      </c>
      <c r="B12" s="4" t="s">
        <v>89</v>
      </c>
      <c r="C12" s="5">
        <v>4</v>
      </c>
      <c r="D12" s="6" t="s">
        <v>26</v>
      </c>
      <c r="E12" s="7">
        <f t="shared" ref="E12:E14" si="3">F12+G12</f>
        <v>30</v>
      </c>
      <c r="F12" s="7">
        <f t="shared" ref="F12:G12" si="4">SUM(H12,K12,N12,Q12,T12,W12)</f>
        <v>0</v>
      </c>
      <c r="G12" s="7">
        <f t="shared" si="4"/>
        <v>30</v>
      </c>
      <c r="H12" s="8"/>
      <c r="I12" s="8"/>
      <c r="J12" s="9"/>
      <c r="K12" s="10"/>
      <c r="L12" s="10"/>
      <c r="M12" s="11"/>
      <c r="N12" s="8"/>
      <c r="O12" s="8">
        <v>15</v>
      </c>
      <c r="P12" s="9">
        <v>2</v>
      </c>
      <c r="Q12" s="10"/>
      <c r="R12" s="10">
        <v>15</v>
      </c>
      <c r="S12" s="11">
        <v>1</v>
      </c>
      <c r="T12" s="8"/>
      <c r="U12" s="8"/>
      <c r="V12" s="9"/>
      <c r="W12" s="10"/>
      <c r="X12" s="10"/>
      <c r="Y12" s="11"/>
    </row>
    <row r="13" spans="1:26" ht="26.25" customHeight="1" x14ac:dyDescent="0.25">
      <c r="A13" s="3">
        <v>2</v>
      </c>
      <c r="B13" s="4" t="s">
        <v>90</v>
      </c>
      <c r="C13" s="5"/>
      <c r="D13" s="6" t="s">
        <v>26</v>
      </c>
      <c r="E13" s="7">
        <f t="shared" si="3"/>
        <v>30</v>
      </c>
      <c r="F13" s="7">
        <f t="shared" ref="F13:G13" si="5">SUM(H13,K13,N13,Q13,T13,W13)</f>
        <v>0</v>
      </c>
      <c r="G13" s="7">
        <f t="shared" si="5"/>
        <v>30</v>
      </c>
      <c r="H13" s="8"/>
      <c r="I13" s="8"/>
      <c r="J13" s="9"/>
      <c r="K13" s="10"/>
      <c r="L13" s="10"/>
      <c r="M13" s="11"/>
      <c r="N13" s="8"/>
      <c r="O13" s="8"/>
      <c r="P13" s="9"/>
      <c r="Q13" s="10"/>
      <c r="R13" s="10"/>
      <c r="S13" s="11"/>
      <c r="T13" s="8"/>
      <c r="U13" s="8">
        <v>15</v>
      </c>
      <c r="V13" s="9">
        <v>4</v>
      </c>
      <c r="W13" s="10"/>
      <c r="X13" s="10">
        <v>15</v>
      </c>
      <c r="Y13" s="11">
        <v>5</v>
      </c>
    </row>
    <row r="14" spans="1:26" ht="26.25" customHeight="1" x14ac:dyDescent="0.25">
      <c r="A14" s="3">
        <v>3</v>
      </c>
      <c r="B14" s="4" t="s">
        <v>91</v>
      </c>
      <c r="C14" s="5"/>
      <c r="D14" s="6" t="s">
        <v>26</v>
      </c>
      <c r="E14" s="7">
        <f t="shared" si="3"/>
        <v>15</v>
      </c>
      <c r="F14" s="7">
        <f t="shared" ref="F14:G14" si="6">SUM(H14,K14,N14,Q14,T14,W14)</f>
        <v>0</v>
      </c>
      <c r="G14" s="7">
        <f t="shared" si="6"/>
        <v>15</v>
      </c>
      <c r="H14" s="8"/>
      <c r="I14" s="8"/>
      <c r="J14" s="9"/>
      <c r="K14" s="10"/>
      <c r="L14" s="10">
        <v>15</v>
      </c>
      <c r="M14" s="11">
        <v>2</v>
      </c>
      <c r="N14" s="8"/>
      <c r="O14" s="8"/>
      <c r="P14" s="9"/>
      <c r="Q14" s="10"/>
      <c r="R14" s="10"/>
      <c r="S14" s="11"/>
      <c r="T14" s="8"/>
      <c r="U14" s="8"/>
      <c r="V14" s="9"/>
      <c r="W14" s="10"/>
      <c r="X14" s="10"/>
      <c r="Y14" s="11"/>
    </row>
    <row r="15" spans="1:26" ht="18.75" customHeight="1" x14ac:dyDescent="0.25">
      <c r="A15" s="66" t="s">
        <v>92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2"/>
    </row>
    <row r="16" spans="1:26" ht="26.25" customHeight="1" x14ac:dyDescent="0.25">
      <c r="A16" s="3">
        <v>1</v>
      </c>
      <c r="B16" s="4" t="s">
        <v>93</v>
      </c>
      <c r="C16" s="5"/>
      <c r="D16" s="6" t="s">
        <v>26</v>
      </c>
      <c r="E16" s="7">
        <f t="shared" ref="E16:E17" si="7">F16+G16</f>
        <v>15</v>
      </c>
      <c r="F16" s="7">
        <f t="shared" ref="F16:G16" si="8">SUM(H16,K16,N16,Q16,T16,W16)</f>
        <v>0</v>
      </c>
      <c r="G16" s="7">
        <f t="shared" si="8"/>
        <v>15</v>
      </c>
      <c r="H16" s="8"/>
      <c r="I16" s="8"/>
      <c r="J16" s="9"/>
      <c r="K16" s="10"/>
      <c r="L16" s="10">
        <v>15</v>
      </c>
      <c r="M16" s="11">
        <v>3</v>
      </c>
      <c r="N16" s="8"/>
      <c r="O16" s="8"/>
      <c r="P16" s="9"/>
      <c r="Q16" s="10"/>
      <c r="R16" s="10"/>
      <c r="S16" s="11"/>
      <c r="T16" s="8"/>
      <c r="U16" s="8"/>
      <c r="V16" s="9"/>
      <c r="W16" s="10"/>
      <c r="X16" s="10"/>
      <c r="Y16" s="11"/>
    </row>
    <row r="17" spans="1:25" ht="26.25" customHeight="1" x14ac:dyDescent="0.25">
      <c r="A17" s="34"/>
      <c r="B17" s="35" t="s">
        <v>78</v>
      </c>
      <c r="C17" s="36"/>
      <c r="D17" s="37"/>
      <c r="E17" s="41">
        <f t="shared" si="7"/>
        <v>225</v>
      </c>
      <c r="F17" s="41">
        <f t="shared" ref="F17:G17" si="9">SUM(H17,K17,N17,Q17,T17,W17)</f>
        <v>0</v>
      </c>
      <c r="G17" s="41">
        <f t="shared" si="9"/>
        <v>225</v>
      </c>
      <c r="H17" s="39">
        <f t="shared" ref="H17:Y17" si="10">SUM(H8:H16)</f>
        <v>0</v>
      </c>
      <c r="I17" s="39">
        <f t="shared" si="10"/>
        <v>0</v>
      </c>
      <c r="J17" s="40">
        <f t="shared" si="10"/>
        <v>0</v>
      </c>
      <c r="K17" s="41">
        <f t="shared" si="10"/>
        <v>0</v>
      </c>
      <c r="L17" s="41">
        <f t="shared" si="10"/>
        <v>30</v>
      </c>
      <c r="M17" s="42">
        <f t="shared" si="10"/>
        <v>5</v>
      </c>
      <c r="N17" s="39">
        <f t="shared" si="10"/>
        <v>0</v>
      </c>
      <c r="O17" s="39">
        <f t="shared" si="10"/>
        <v>45</v>
      </c>
      <c r="P17" s="40">
        <f t="shared" si="10"/>
        <v>4</v>
      </c>
      <c r="Q17" s="41">
        <f t="shared" si="10"/>
        <v>0</v>
      </c>
      <c r="R17" s="41">
        <f t="shared" si="10"/>
        <v>60</v>
      </c>
      <c r="S17" s="42">
        <f t="shared" si="10"/>
        <v>5</v>
      </c>
      <c r="T17" s="39">
        <f t="shared" si="10"/>
        <v>0</v>
      </c>
      <c r="U17" s="39">
        <f t="shared" si="10"/>
        <v>45</v>
      </c>
      <c r="V17" s="40">
        <f t="shared" si="10"/>
        <v>6</v>
      </c>
      <c r="W17" s="41">
        <f t="shared" si="10"/>
        <v>0</v>
      </c>
      <c r="X17" s="41">
        <f t="shared" si="10"/>
        <v>45</v>
      </c>
      <c r="Y17" s="42">
        <f t="shared" si="10"/>
        <v>7</v>
      </c>
    </row>
    <row r="18" spans="1:25" ht="18.75" customHeight="1" x14ac:dyDescent="0.35">
      <c r="A18" s="43"/>
      <c r="B18" s="44"/>
      <c r="C18" s="43"/>
      <c r="D18" s="43"/>
      <c r="E18" s="56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8.75" customHeight="1" x14ac:dyDescent="0.35">
      <c r="A19" s="45"/>
      <c r="B19" s="44" t="s">
        <v>94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8.75" customHeight="1" x14ac:dyDescent="0.35">
      <c r="A20" s="45"/>
      <c r="B20" s="44" t="s">
        <v>95</v>
      </c>
      <c r="C20" s="45"/>
      <c r="D20" s="43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8.75" customHeight="1" x14ac:dyDescent="0.35">
      <c r="A21" s="45"/>
      <c r="B21" s="44" t="s">
        <v>96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  <c r="S21" s="46"/>
      <c r="T21" s="46"/>
      <c r="U21" s="46"/>
      <c r="V21" s="46"/>
      <c r="W21" s="46"/>
      <c r="X21" s="46"/>
      <c r="Y21" s="46"/>
    </row>
    <row r="22" spans="1:25" ht="18.75" customHeight="1" x14ac:dyDescent="0.35">
      <c r="A22" s="45"/>
      <c r="B22" s="44" t="s">
        <v>97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  <c r="S22" s="46"/>
      <c r="T22" s="46"/>
      <c r="U22" s="46"/>
      <c r="V22" s="46"/>
      <c r="W22" s="46"/>
      <c r="X22" s="46"/>
      <c r="Y22" s="46"/>
    </row>
    <row r="23" spans="1:25" ht="18.75" customHeight="1" x14ac:dyDescent="0.35">
      <c r="A23" s="45"/>
      <c r="B23" s="44" t="s">
        <v>98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S23" s="46"/>
      <c r="T23" s="46"/>
      <c r="U23" s="46"/>
      <c r="V23" s="46"/>
      <c r="W23" s="46"/>
      <c r="X23" s="46"/>
      <c r="Y23" s="46"/>
    </row>
    <row r="24" spans="1:25" ht="18.75" customHeight="1" x14ac:dyDescent="0.35">
      <c r="A24" s="47"/>
      <c r="B24" s="44" t="s">
        <v>99</v>
      </c>
      <c r="C24" s="47"/>
      <c r="D24" s="47"/>
      <c r="E24" s="47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47"/>
      <c r="T24" s="47"/>
      <c r="U24" s="47"/>
      <c r="V24" s="47"/>
      <c r="W24" s="47"/>
      <c r="X24" s="47"/>
      <c r="Y24" s="47"/>
    </row>
    <row r="25" spans="1:25" ht="18.75" customHeight="1" x14ac:dyDescent="0.35">
      <c r="A25" s="47"/>
      <c r="B25" s="44" t="s">
        <v>100</v>
      </c>
      <c r="C25" s="47"/>
      <c r="D25" s="47"/>
      <c r="E25" s="47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7"/>
      <c r="S25" s="47"/>
      <c r="T25" s="47"/>
      <c r="U25" s="47"/>
      <c r="V25" s="47"/>
      <c r="W25" s="47"/>
      <c r="X25" s="47"/>
      <c r="Y25" s="47"/>
    </row>
    <row r="26" spans="1:25" ht="18.75" customHeight="1" x14ac:dyDescent="0.35">
      <c r="A26" s="45"/>
      <c r="B26" s="44"/>
      <c r="C26" s="57"/>
      <c r="D26" s="57"/>
      <c r="E26" s="5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8.75" customHeight="1" x14ac:dyDescent="0.35">
      <c r="A27" s="57"/>
      <c r="C27" s="57"/>
      <c r="D27" s="57"/>
      <c r="E27" s="58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18.75" customHeight="1" x14ac:dyDescent="0.35">
      <c r="A28" s="52"/>
      <c r="C28" s="52"/>
      <c r="D28" s="52"/>
      <c r="E28" s="4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2.75" customHeight="1" x14ac:dyDescent="0.25">
      <c r="A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2.75" customHeight="1" x14ac:dyDescent="0.25">
      <c r="A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2.75" customHeight="1" x14ac:dyDescent="0.25">
      <c r="A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2.7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6" ht="12.7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1"/>
    </row>
    <row r="34" spans="1:26" ht="12.75" customHeight="1" x14ac:dyDescent="0.25"/>
    <row r="35" spans="1:26" ht="12.75" customHeight="1" x14ac:dyDescent="0.25"/>
    <row r="36" spans="1:26" ht="12.75" customHeight="1" x14ac:dyDescent="0.25"/>
    <row r="37" spans="1:26" ht="12.75" customHeight="1" x14ac:dyDescent="0.25"/>
    <row r="38" spans="1:26" ht="12.75" customHeight="1" x14ac:dyDescent="0.25"/>
    <row r="39" spans="1:26" ht="12.75" customHeight="1" x14ac:dyDescent="0.25"/>
    <row r="40" spans="1:26" ht="12.75" customHeight="1" x14ac:dyDescent="0.25"/>
    <row r="41" spans="1:26" ht="12.75" customHeight="1" x14ac:dyDescent="0.25"/>
    <row r="42" spans="1:26" ht="12.75" customHeight="1" x14ac:dyDescent="0.25"/>
    <row r="43" spans="1:26" ht="12.75" customHeight="1" x14ac:dyDescent="0.25"/>
    <row r="44" spans="1:26" ht="12.75" customHeight="1" x14ac:dyDescent="0.25"/>
    <row r="45" spans="1:26" ht="12.75" customHeight="1" x14ac:dyDescent="0.25"/>
    <row r="46" spans="1:26" ht="12.75" customHeight="1" x14ac:dyDescent="0.25"/>
    <row r="47" spans="1:26" ht="12.75" customHeight="1" x14ac:dyDescent="0.25"/>
    <row r="48" spans="1:2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9">
    <mergeCell ref="W5:W7"/>
    <mergeCell ref="X5:X7"/>
    <mergeCell ref="Y5:Y7"/>
    <mergeCell ref="A8:Y8"/>
    <mergeCell ref="A11:Y11"/>
    <mergeCell ref="F5:F7"/>
    <mergeCell ref="G5:G7"/>
    <mergeCell ref="H5:H7"/>
    <mergeCell ref="I5:I7"/>
    <mergeCell ref="K5:K7"/>
    <mergeCell ref="L5:L7"/>
    <mergeCell ref="P5:P7"/>
    <mergeCell ref="Q5:Q7"/>
    <mergeCell ref="R5:R7"/>
    <mergeCell ref="S5:S7"/>
    <mergeCell ref="T5:T7"/>
    <mergeCell ref="A15:Y15"/>
    <mergeCell ref="A1:Y1"/>
    <mergeCell ref="A2:A7"/>
    <mergeCell ref="B2:B7"/>
    <mergeCell ref="C2:C7"/>
    <mergeCell ref="H2:Y2"/>
    <mergeCell ref="T3:Y3"/>
    <mergeCell ref="W4:Y4"/>
    <mergeCell ref="E2:G4"/>
    <mergeCell ref="H4:J4"/>
    <mergeCell ref="M5:M7"/>
    <mergeCell ref="N5:N7"/>
    <mergeCell ref="O5:O7"/>
    <mergeCell ref="T4:V4"/>
    <mergeCell ref="D2:D7"/>
    <mergeCell ref="E5:E7"/>
    <mergeCell ref="U5:U7"/>
    <mergeCell ref="V5:V7"/>
    <mergeCell ref="H3:M3"/>
    <mergeCell ref="N3:S3"/>
    <mergeCell ref="K4:M4"/>
    <mergeCell ref="N4:P4"/>
    <mergeCell ref="Q4:S4"/>
  </mergeCells>
  <pageMargins left="0.7" right="0.7" top="0.75" bottom="0.75" header="0" footer="0"/>
  <pageSetup orientation="landscape"/>
  <headerFooter>
    <oddHeader>&amp;CMODUŁ OGÓLNY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Z1000"/>
  <sheetViews>
    <sheetView zoomScale="80" zoomScaleNormal="80" workbookViewId="0">
      <selection sqref="A1:Y1"/>
    </sheetView>
  </sheetViews>
  <sheetFormatPr defaultColWidth="12.6640625" defaultRowHeight="15" customHeight="1" x14ac:dyDescent="0.25"/>
  <cols>
    <col min="1" max="1" width="4.6640625" customWidth="1"/>
    <col min="2" max="2" width="81.77734375" customWidth="1"/>
    <col min="3" max="3" width="5.77734375" customWidth="1"/>
    <col min="4" max="4" width="15.21875" customWidth="1"/>
    <col min="5" max="5" width="7.109375" customWidth="1"/>
    <col min="6" max="6" width="5" customWidth="1"/>
    <col min="7" max="7" width="7.21875" customWidth="1"/>
    <col min="8" max="8" width="3.88671875" customWidth="1"/>
    <col min="9" max="9" width="5.109375" customWidth="1"/>
    <col min="10" max="10" width="4.21875" customWidth="1"/>
    <col min="11" max="11" width="3.88671875" customWidth="1"/>
    <col min="12" max="12" width="5.6640625" customWidth="1"/>
    <col min="13" max="13" width="4.21875" customWidth="1"/>
    <col min="14" max="14" width="3.88671875" customWidth="1"/>
    <col min="15" max="15" width="5.6640625" customWidth="1"/>
    <col min="16" max="16" width="4.21875" customWidth="1"/>
    <col min="17" max="17" width="3.88671875" customWidth="1"/>
    <col min="18" max="18" width="5.6640625" customWidth="1"/>
    <col min="19" max="19" width="4.109375" customWidth="1"/>
    <col min="20" max="20" width="3.21875" customWidth="1"/>
    <col min="21" max="21" width="5.6640625" customWidth="1"/>
    <col min="22" max="22" width="4.109375" customWidth="1"/>
    <col min="23" max="23" width="3.21875" customWidth="1"/>
    <col min="24" max="24" width="5.6640625" customWidth="1"/>
    <col min="25" max="25" width="4.109375" customWidth="1"/>
    <col min="26" max="26" width="8" customWidth="1"/>
  </cols>
  <sheetData>
    <row r="1" spans="1:26" ht="23.25" customHeight="1" x14ac:dyDescent="0.4">
      <c r="A1" s="88" t="s">
        <v>101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6" ht="16.2" customHeight="1" x14ac:dyDescent="0.25">
      <c r="A2" s="85" t="s">
        <v>1</v>
      </c>
      <c r="B2" s="86" t="s">
        <v>2</v>
      </c>
      <c r="C2" s="68" t="s">
        <v>3</v>
      </c>
      <c r="D2" s="68" t="s">
        <v>4</v>
      </c>
      <c r="E2" s="74" t="s">
        <v>5</v>
      </c>
      <c r="F2" s="75"/>
      <c r="G2" s="76"/>
      <c r="H2" s="87" t="s">
        <v>6</v>
      </c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</row>
    <row r="3" spans="1:26" ht="21" customHeight="1" x14ac:dyDescent="0.25">
      <c r="A3" s="69"/>
      <c r="B3" s="69"/>
      <c r="C3" s="69"/>
      <c r="D3" s="69"/>
      <c r="E3" s="77"/>
      <c r="F3" s="78"/>
      <c r="G3" s="79"/>
      <c r="H3" s="61" t="s">
        <v>7</v>
      </c>
      <c r="I3" s="62"/>
      <c r="J3" s="62"/>
      <c r="K3" s="62"/>
      <c r="L3" s="62"/>
      <c r="M3" s="63"/>
      <c r="N3" s="61" t="s">
        <v>8</v>
      </c>
      <c r="O3" s="62"/>
      <c r="P3" s="62"/>
      <c r="Q3" s="62"/>
      <c r="R3" s="62"/>
      <c r="S3" s="63"/>
      <c r="T3" s="61" t="s">
        <v>9</v>
      </c>
      <c r="U3" s="62"/>
      <c r="V3" s="62"/>
      <c r="W3" s="62"/>
      <c r="X3" s="62"/>
      <c r="Y3" s="63"/>
    </row>
    <row r="4" spans="1:26" ht="15.75" customHeight="1" x14ac:dyDescent="0.3">
      <c r="A4" s="69"/>
      <c r="B4" s="69"/>
      <c r="C4" s="69"/>
      <c r="D4" s="69"/>
      <c r="E4" s="80"/>
      <c r="F4" s="81"/>
      <c r="G4" s="82"/>
      <c r="H4" s="65" t="s">
        <v>10</v>
      </c>
      <c r="I4" s="62"/>
      <c r="J4" s="63"/>
      <c r="K4" s="64" t="s">
        <v>11</v>
      </c>
      <c r="L4" s="62"/>
      <c r="M4" s="63"/>
      <c r="N4" s="65" t="s">
        <v>12</v>
      </c>
      <c r="O4" s="62"/>
      <c r="P4" s="63"/>
      <c r="Q4" s="64" t="s">
        <v>13</v>
      </c>
      <c r="R4" s="62"/>
      <c r="S4" s="63"/>
      <c r="T4" s="65" t="s">
        <v>14</v>
      </c>
      <c r="U4" s="62"/>
      <c r="V4" s="63"/>
      <c r="W4" s="64" t="s">
        <v>15</v>
      </c>
      <c r="X4" s="62"/>
      <c r="Y4" s="63"/>
    </row>
    <row r="5" spans="1:26" ht="12.75" customHeight="1" x14ac:dyDescent="0.25">
      <c r="A5" s="69"/>
      <c r="B5" s="69"/>
      <c r="C5" s="69"/>
      <c r="D5" s="69"/>
      <c r="E5" s="71" t="s">
        <v>16</v>
      </c>
      <c r="F5" s="71" t="s">
        <v>17</v>
      </c>
      <c r="G5" s="71" t="s">
        <v>18</v>
      </c>
      <c r="H5" s="72" t="s">
        <v>19</v>
      </c>
      <c r="I5" s="72" t="s">
        <v>20</v>
      </c>
      <c r="J5" s="53" t="s">
        <v>21</v>
      </c>
      <c r="K5" s="73" t="s">
        <v>19</v>
      </c>
      <c r="L5" s="73" t="s">
        <v>20</v>
      </c>
      <c r="M5" s="73" t="s">
        <v>21</v>
      </c>
      <c r="N5" s="72" t="s">
        <v>19</v>
      </c>
      <c r="O5" s="72" t="s">
        <v>20</v>
      </c>
      <c r="P5" s="72" t="s">
        <v>21</v>
      </c>
      <c r="Q5" s="73" t="s">
        <v>19</v>
      </c>
      <c r="R5" s="73" t="s">
        <v>20</v>
      </c>
      <c r="S5" s="73" t="s">
        <v>21</v>
      </c>
      <c r="T5" s="72" t="s">
        <v>19</v>
      </c>
      <c r="U5" s="72" t="s">
        <v>20</v>
      </c>
      <c r="V5" s="72" t="s">
        <v>21</v>
      </c>
      <c r="W5" s="73" t="s">
        <v>19</v>
      </c>
      <c r="X5" s="73" t="s">
        <v>20</v>
      </c>
      <c r="Y5" s="73" t="s">
        <v>21</v>
      </c>
    </row>
    <row r="6" spans="1:26" ht="12.7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54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6" ht="12.75" customHeight="1" x14ac:dyDescent="0.25">
      <c r="A7" s="70"/>
      <c r="B7" s="70"/>
      <c r="C7" s="70"/>
      <c r="D7" s="70"/>
      <c r="E7" s="70"/>
      <c r="F7" s="70"/>
      <c r="G7" s="70"/>
      <c r="H7" s="70"/>
      <c r="I7" s="70"/>
      <c r="J7" s="55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pans="1:26" ht="18.75" customHeight="1" x14ac:dyDescent="0.25">
      <c r="A8" s="66" t="s">
        <v>85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</row>
    <row r="9" spans="1:26" ht="26.25" customHeight="1" x14ac:dyDescent="0.25">
      <c r="A9" s="3">
        <v>1</v>
      </c>
      <c r="B9" s="4" t="s">
        <v>31</v>
      </c>
      <c r="C9" s="5">
        <v>4</v>
      </c>
      <c r="D9" s="6"/>
      <c r="E9" s="7">
        <f t="shared" ref="E9:E10" si="0">F9+G9</f>
        <v>15</v>
      </c>
      <c r="F9" s="7">
        <f t="shared" ref="F9:G9" si="1">SUM(H9,K9,N9,Q9,T9,W9)</f>
        <v>0</v>
      </c>
      <c r="G9" s="7">
        <f t="shared" si="1"/>
        <v>15</v>
      </c>
      <c r="H9" s="8"/>
      <c r="I9" s="8"/>
      <c r="J9" s="9"/>
      <c r="K9" s="10"/>
      <c r="L9" s="10"/>
      <c r="M9" s="11"/>
      <c r="N9" s="8"/>
      <c r="O9" s="8"/>
      <c r="P9" s="9"/>
      <c r="Q9" s="10"/>
      <c r="R9" s="10">
        <v>15</v>
      </c>
      <c r="S9" s="11">
        <v>2</v>
      </c>
      <c r="T9" s="8"/>
      <c r="U9" s="8"/>
      <c r="V9" s="9"/>
      <c r="W9" s="10"/>
      <c r="X9" s="10"/>
      <c r="Y9" s="11"/>
    </row>
    <row r="10" spans="1:26" ht="26.25" customHeight="1" x14ac:dyDescent="0.25">
      <c r="A10" s="3">
        <v>2</v>
      </c>
      <c r="B10" s="4" t="s">
        <v>88</v>
      </c>
      <c r="C10" s="5"/>
      <c r="D10" s="6" t="s">
        <v>26</v>
      </c>
      <c r="E10" s="7">
        <f t="shared" si="0"/>
        <v>120</v>
      </c>
      <c r="F10" s="7">
        <f t="shared" ref="F10:G10" si="2">SUM(H10,K10,N10,Q10,T10,W10)</f>
        <v>0</v>
      </c>
      <c r="G10" s="7">
        <f t="shared" si="2"/>
        <v>120</v>
      </c>
      <c r="H10" s="8"/>
      <c r="I10" s="8"/>
      <c r="J10" s="9"/>
      <c r="K10" s="10"/>
      <c r="L10" s="10"/>
      <c r="M10" s="11"/>
      <c r="N10" s="8"/>
      <c r="O10" s="8">
        <v>30</v>
      </c>
      <c r="P10" s="9">
        <v>2</v>
      </c>
      <c r="Q10" s="10"/>
      <c r="R10" s="10">
        <v>30</v>
      </c>
      <c r="S10" s="11">
        <v>2</v>
      </c>
      <c r="T10" s="8"/>
      <c r="U10" s="8">
        <v>30</v>
      </c>
      <c r="V10" s="9">
        <v>2</v>
      </c>
      <c r="W10" s="10"/>
      <c r="X10" s="10">
        <v>30</v>
      </c>
      <c r="Y10" s="11">
        <v>2</v>
      </c>
      <c r="Z10" s="1"/>
    </row>
    <row r="11" spans="1:26" ht="18.75" customHeight="1" x14ac:dyDescent="0.25">
      <c r="A11" s="66" t="s">
        <v>46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3"/>
    </row>
    <row r="12" spans="1:26" ht="26.25" customHeight="1" x14ac:dyDescent="0.25">
      <c r="A12" s="3">
        <v>1</v>
      </c>
      <c r="B12" s="4" t="s">
        <v>102</v>
      </c>
      <c r="C12" s="5">
        <v>6</v>
      </c>
      <c r="D12" s="6" t="s">
        <v>26</v>
      </c>
      <c r="E12" s="7">
        <f t="shared" ref="E12:E13" si="3">F12+G12</f>
        <v>60</v>
      </c>
      <c r="F12" s="7">
        <f t="shared" ref="F12:G12" si="4">SUM(H12,K12,N12,Q12,T12,W12)</f>
        <v>0</v>
      </c>
      <c r="G12" s="7">
        <f t="shared" si="4"/>
        <v>60</v>
      </c>
      <c r="H12" s="8"/>
      <c r="I12" s="8"/>
      <c r="J12" s="9"/>
      <c r="K12" s="10"/>
      <c r="L12" s="10"/>
      <c r="M12" s="11"/>
      <c r="N12" s="8"/>
      <c r="O12" s="8">
        <v>15</v>
      </c>
      <c r="P12" s="9">
        <v>2</v>
      </c>
      <c r="Q12" s="10"/>
      <c r="R12" s="10">
        <v>15</v>
      </c>
      <c r="S12" s="11">
        <v>1</v>
      </c>
      <c r="T12" s="8"/>
      <c r="U12" s="8">
        <v>15</v>
      </c>
      <c r="V12" s="9">
        <v>4</v>
      </c>
      <c r="W12" s="10"/>
      <c r="X12" s="10">
        <v>15</v>
      </c>
      <c r="Y12" s="11">
        <v>5</v>
      </c>
    </row>
    <row r="13" spans="1:26" ht="22.5" customHeight="1" x14ac:dyDescent="0.25">
      <c r="A13" s="3">
        <v>2</v>
      </c>
      <c r="B13" s="4" t="s">
        <v>103</v>
      </c>
      <c r="C13" s="5"/>
      <c r="D13" s="6" t="s">
        <v>26</v>
      </c>
      <c r="E13" s="7">
        <f t="shared" si="3"/>
        <v>15</v>
      </c>
      <c r="F13" s="7">
        <f t="shared" ref="F13:G13" si="5">SUM(H13,K13,N13,Q13,T13,W13)</f>
        <v>0</v>
      </c>
      <c r="G13" s="7">
        <f t="shared" si="5"/>
        <v>15</v>
      </c>
      <c r="H13" s="8"/>
      <c r="I13" s="8"/>
      <c r="J13" s="9"/>
      <c r="K13" s="10"/>
      <c r="L13" s="10">
        <v>15</v>
      </c>
      <c r="M13" s="11">
        <v>2</v>
      </c>
      <c r="N13" s="8"/>
      <c r="O13" s="8"/>
      <c r="P13" s="9"/>
      <c r="Q13" s="10"/>
      <c r="R13" s="10"/>
      <c r="S13" s="11"/>
      <c r="T13" s="8"/>
      <c r="U13" s="8"/>
      <c r="V13" s="9"/>
      <c r="W13" s="10"/>
      <c r="X13" s="10"/>
      <c r="Y13" s="11"/>
    </row>
    <row r="14" spans="1:26" ht="18.75" customHeight="1" x14ac:dyDescent="0.25">
      <c r="A14" s="66" t="s">
        <v>104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3"/>
    </row>
    <row r="15" spans="1:26" ht="26.25" customHeight="1" x14ac:dyDescent="0.25">
      <c r="A15" s="3">
        <v>1</v>
      </c>
      <c r="B15" s="4" t="s">
        <v>105</v>
      </c>
      <c r="C15" s="5"/>
      <c r="D15" s="6" t="s">
        <v>26</v>
      </c>
      <c r="E15" s="7">
        <f>F15+G15</f>
        <v>15</v>
      </c>
      <c r="F15" s="7">
        <f t="shared" ref="F15:F16" si="6">SUM(H15,K15,N15,Q15,T15,W15)*15</f>
        <v>0</v>
      </c>
      <c r="G15" s="7">
        <f t="shared" ref="G15:G16" si="7">SUM(I15,L15,O15,R15,U15,X15)</f>
        <v>15</v>
      </c>
      <c r="H15" s="8"/>
      <c r="I15" s="8"/>
      <c r="J15" s="9"/>
      <c r="K15" s="10"/>
      <c r="L15" s="10">
        <v>15</v>
      </c>
      <c r="M15" s="11">
        <v>3</v>
      </c>
      <c r="N15" s="8"/>
      <c r="O15" s="8"/>
      <c r="P15" s="9"/>
      <c r="Q15" s="10"/>
      <c r="R15" s="10"/>
      <c r="S15" s="11"/>
      <c r="T15" s="8"/>
      <c r="U15" s="8"/>
      <c r="V15" s="9"/>
      <c r="W15" s="10"/>
      <c r="X15" s="10"/>
      <c r="Y15" s="11"/>
    </row>
    <row r="16" spans="1:26" ht="26.25" customHeight="1" x14ac:dyDescent="0.25">
      <c r="A16" s="34"/>
      <c r="B16" s="35" t="s">
        <v>78</v>
      </c>
      <c r="C16" s="36"/>
      <c r="D16" s="37"/>
      <c r="E16" s="38">
        <f>SUM(E8:E15)</f>
        <v>225</v>
      </c>
      <c r="F16" s="34">
        <f t="shared" si="6"/>
        <v>0</v>
      </c>
      <c r="G16" s="41">
        <f t="shared" si="7"/>
        <v>225</v>
      </c>
      <c r="H16" s="39">
        <f t="shared" ref="H16:Y16" si="8">SUM(H8:H15)</f>
        <v>0</v>
      </c>
      <c r="I16" s="39">
        <f t="shared" si="8"/>
        <v>0</v>
      </c>
      <c r="J16" s="40">
        <f t="shared" si="8"/>
        <v>0</v>
      </c>
      <c r="K16" s="41">
        <f t="shared" si="8"/>
        <v>0</v>
      </c>
      <c r="L16" s="41">
        <f t="shared" si="8"/>
        <v>30</v>
      </c>
      <c r="M16" s="42">
        <f t="shared" si="8"/>
        <v>5</v>
      </c>
      <c r="N16" s="39">
        <f t="shared" si="8"/>
        <v>0</v>
      </c>
      <c r="O16" s="39">
        <f t="shared" si="8"/>
        <v>45</v>
      </c>
      <c r="P16" s="40">
        <f t="shared" si="8"/>
        <v>4</v>
      </c>
      <c r="Q16" s="41">
        <f t="shared" si="8"/>
        <v>0</v>
      </c>
      <c r="R16" s="41">
        <f t="shared" si="8"/>
        <v>60</v>
      </c>
      <c r="S16" s="42">
        <f t="shared" si="8"/>
        <v>5</v>
      </c>
      <c r="T16" s="39">
        <f t="shared" si="8"/>
        <v>0</v>
      </c>
      <c r="U16" s="39">
        <f t="shared" si="8"/>
        <v>45</v>
      </c>
      <c r="V16" s="40">
        <f t="shared" si="8"/>
        <v>6</v>
      </c>
      <c r="W16" s="41">
        <f t="shared" si="8"/>
        <v>0</v>
      </c>
      <c r="X16" s="41">
        <f t="shared" si="8"/>
        <v>45</v>
      </c>
      <c r="Y16" s="42">
        <f t="shared" si="8"/>
        <v>7</v>
      </c>
    </row>
    <row r="17" spans="1:26" ht="18.75" customHeight="1" x14ac:dyDescent="0.35">
      <c r="A17" s="43"/>
      <c r="B17" s="44"/>
      <c r="C17" s="43"/>
      <c r="D17" s="43"/>
      <c r="E17" s="56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6" ht="18.75" customHeight="1" x14ac:dyDescent="0.35">
      <c r="A18" s="45"/>
      <c r="B18" s="44" t="s">
        <v>106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6" ht="18.75" customHeight="1" x14ac:dyDescent="0.35">
      <c r="A19" s="45"/>
      <c r="B19" s="44"/>
      <c r="C19" s="45"/>
      <c r="D19" s="43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6" ht="18.75" customHeight="1" x14ac:dyDescent="0.35">
      <c r="A20" s="45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  <c r="S20" s="46"/>
      <c r="T20" s="46"/>
      <c r="U20" s="46"/>
      <c r="V20" s="46"/>
      <c r="W20" s="46"/>
      <c r="X20" s="46"/>
      <c r="Y20" s="46"/>
    </row>
    <row r="21" spans="1:26" ht="18.75" customHeight="1" x14ac:dyDescent="0.35">
      <c r="A21" s="45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  <c r="S21" s="46"/>
      <c r="T21" s="46"/>
      <c r="U21" s="46"/>
      <c r="V21" s="46"/>
      <c r="W21" s="46"/>
      <c r="X21" s="46"/>
      <c r="Y21" s="46"/>
    </row>
    <row r="22" spans="1:26" ht="18.75" customHeight="1" x14ac:dyDescent="0.35">
      <c r="A22" s="45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  <c r="S22" s="46"/>
      <c r="T22" s="46"/>
      <c r="U22" s="46"/>
      <c r="V22" s="46"/>
      <c r="W22" s="46"/>
      <c r="X22" s="46"/>
      <c r="Y22" s="46"/>
    </row>
    <row r="23" spans="1:26" ht="18.75" customHeight="1" x14ac:dyDescent="0.35">
      <c r="A23" s="47"/>
      <c r="B23" s="44"/>
      <c r="C23" s="47"/>
      <c r="D23" s="47"/>
      <c r="E23" s="47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47"/>
      <c r="T23" s="47"/>
      <c r="U23" s="47"/>
      <c r="V23" s="47"/>
      <c r="W23" s="47"/>
      <c r="X23" s="47"/>
      <c r="Y23" s="47"/>
    </row>
    <row r="24" spans="1:26" ht="18.75" customHeight="1" x14ac:dyDescent="0.35">
      <c r="A24" s="47"/>
      <c r="B24" s="44"/>
      <c r="C24" s="47"/>
      <c r="D24" s="47"/>
      <c r="E24" s="47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47"/>
      <c r="T24" s="47"/>
      <c r="U24" s="47"/>
      <c r="V24" s="47"/>
      <c r="W24" s="47"/>
      <c r="X24" s="47"/>
      <c r="Y24" s="47"/>
    </row>
    <row r="25" spans="1:26" ht="15.75" customHeight="1" x14ac:dyDescent="0.3">
      <c r="A25" s="45"/>
      <c r="B25" s="47"/>
      <c r="C25" s="57"/>
      <c r="D25" s="57"/>
      <c r="E25" s="5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6" ht="18.75" customHeight="1" x14ac:dyDescent="0.35">
      <c r="A26" s="57"/>
      <c r="B26" s="44"/>
      <c r="C26" s="57"/>
      <c r="D26" s="57"/>
      <c r="E26" s="58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6" ht="18.75" customHeight="1" x14ac:dyDescent="0.35">
      <c r="A27" s="52"/>
      <c r="B27" s="44"/>
      <c r="C27" s="52"/>
      <c r="D27" s="52"/>
      <c r="E27" s="45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6" ht="18.75" customHeight="1" x14ac:dyDescent="0.35">
      <c r="A28" s="45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6" ht="18.75" customHeight="1" x14ac:dyDescent="0.35">
      <c r="A29" s="45"/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6" ht="18.75" customHeight="1" x14ac:dyDescent="0.35">
      <c r="A30" s="45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6" ht="12.7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6" ht="12.7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1"/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9">
    <mergeCell ref="W5:W7"/>
    <mergeCell ref="X5:X7"/>
    <mergeCell ref="Y5:Y7"/>
    <mergeCell ref="A8:Y8"/>
    <mergeCell ref="A11:Y11"/>
    <mergeCell ref="F5:F7"/>
    <mergeCell ref="G5:G7"/>
    <mergeCell ref="H5:H7"/>
    <mergeCell ref="I5:I7"/>
    <mergeCell ref="K5:K7"/>
    <mergeCell ref="L5:L7"/>
    <mergeCell ref="P5:P7"/>
    <mergeCell ref="Q5:Q7"/>
    <mergeCell ref="R5:R7"/>
    <mergeCell ref="S5:S7"/>
    <mergeCell ref="T5:T7"/>
    <mergeCell ref="A14:Y14"/>
    <mergeCell ref="A1:Y1"/>
    <mergeCell ref="A2:A7"/>
    <mergeCell ref="B2:B7"/>
    <mergeCell ref="C2:C7"/>
    <mergeCell ref="H2:Y2"/>
    <mergeCell ref="T3:Y3"/>
    <mergeCell ref="W4:Y4"/>
    <mergeCell ref="E2:G4"/>
    <mergeCell ref="H4:J4"/>
    <mergeCell ref="M5:M7"/>
    <mergeCell ref="N5:N7"/>
    <mergeCell ref="O5:O7"/>
    <mergeCell ref="T4:V4"/>
    <mergeCell ref="D2:D7"/>
    <mergeCell ref="E5:E7"/>
    <mergeCell ref="U5:U7"/>
    <mergeCell ref="V5:V7"/>
    <mergeCell ref="H3:M3"/>
    <mergeCell ref="N3:S3"/>
    <mergeCell ref="K4:M4"/>
    <mergeCell ref="N4:P4"/>
    <mergeCell ref="Q4:S4"/>
  </mergeCells>
  <pageMargins left="0.7" right="0.7" top="0.75" bottom="0.75" header="0" footer="0"/>
  <pageSetup orientation="landscape"/>
  <headerFooter>
    <oddHeader>&amp;C MODUŁ WOKALNY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EASM I st. 24-25 przedm.wspólne</vt:lpstr>
      <vt:lpstr>Profil ogólny</vt:lpstr>
      <vt:lpstr>Profil wokalny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BSK</dc:creator>
  <cp:lastModifiedBy>michal kocot</cp:lastModifiedBy>
  <dcterms:created xsi:type="dcterms:W3CDTF">2022-02-07T09:14:29Z</dcterms:created>
  <dcterms:modified xsi:type="dcterms:W3CDTF">2025-09-11T05:31:40Z</dcterms:modified>
</cp:coreProperties>
</file>